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ilviaSantos\Desktop\CHEQUE AIP\CHEQUES 2025 AIP\"/>
    </mc:Choice>
  </mc:AlternateContent>
  <xr:revisionPtr revIDLastSave="0" documentId="13_ncr:1_{5A571AB5-373D-4520-AEB9-E37DD91C791B}" xr6:coauthVersionLast="47" xr6:coauthVersionMax="47" xr10:uidLastSave="{00000000-0000-0000-0000-000000000000}"/>
  <bookViews>
    <workbookView xWindow="-110" yWindow="-110" windowWidth="19420" windowHeight="10300" tabRatio="1000" firstSheet="1" activeTab="1" xr2:uid="{00000000-000D-0000-FFFF-FFFF00000000}"/>
  </bookViews>
  <sheets>
    <sheet name="REQUISICION" sheetId="1" state="hidden" r:id="rId1"/>
    <sheet name="PAGO GASTO" sheetId="2" r:id="rId2"/>
    <sheet name="Hoja1" sheetId="3" r:id="rId3"/>
    <sheet name="Hoja2" sheetId="4" r:id="rId4"/>
    <sheet name="Hoja3" sheetId="5" r:id="rId5"/>
    <sheet name="Hoja4" sheetId="6" r:id="rId6"/>
    <sheet name="Hoja5" sheetId="7" r:id="rId7"/>
    <sheet name="Hoja6" sheetId="8" r:id="rId8"/>
    <sheet name="Hoja7" sheetId="9" r:id="rId9"/>
    <sheet name="Hoja8" sheetId="10" r:id="rId10"/>
    <sheet name="Hoja9" sheetId="11" r:id="rId11"/>
    <sheet name="Hoja10" sheetId="12" r:id="rId12"/>
    <sheet name="Hoja11" sheetId="13" r:id="rId13"/>
    <sheet name="Hoja12" sheetId="14" r:id="rId14"/>
    <sheet name="Hoja13" sheetId="15" r:id="rId15"/>
    <sheet name="Hoja14" sheetId="16" r:id="rId16"/>
    <sheet name="Hoja15" sheetId="17" r:id="rId17"/>
    <sheet name="Hoja16" sheetId="18" r:id="rId18"/>
    <sheet name="Hoja17" sheetId="19" r:id="rId19"/>
    <sheet name="Hoja18" sheetId="20" r:id="rId20"/>
    <sheet name="Hoja20" sheetId="21" r:id="rId21"/>
    <sheet name="Hoja19" sheetId="22" r:id="rId22"/>
    <sheet name="Hoja21" sheetId="23" r:id="rId23"/>
    <sheet name="Hoja22" sheetId="24" r:id="rId24"/>
    <sheet name="Hoja23" sheetId="25" r:id="rId25"/>
    <sheet name="Hoja24" sheetId="26" r:id="rId26"/>
    <sheet name="Hoja25" sheetId="27" r:id="rId27"/>
    <sheet name="Hoja26" sheetId="28" r:id="rId28"/>
    <sheet name="Hoja27" sheetId="29" r:id="rId29"/>
    <sheet name="Hoja28" sheetId="30" r:id="rId30"/>
    <sheet name="Hoja29" sheetId="31" r:id="rId31"/>
    <sheet name="Hoja30" sheetId="32" r:id="rId32"/>
    <sheet name="Hoja31" sheetId="33" r:id="rId33"/>
    <sheet name="Hoja32" sheetId="34" r:id="rId34"/>
    <sheet name="Hoja33" sheetId="35" r:id="rId35"/>
    <sheet name="Hoja35" sheetId="36" r:id="rId36"/>
    <sheet name="Hoja34" sheetId="37" r:id="rId37"/>
    <sheet name="Hoja36" sheetId="38" r:id="rId38"/>
    <sheet name="Hoja37" sheetId="39" r:id="rId39"/>
    <sheet name="Hoja38" sheetId="40" r:id="rId40"/>
    <sheet name="Hoja39" sheetId="41" r:id="rId41"/>
    <sheet name="Hoja40" sheetId="42" r:id="rId42"/>
    <sheet name="Hoja41" sheetId="43" r:id="rId43"/>
    <sheet name="Hoja42" sheetId="44" r:id="rId44"/>
    <sheet name="Hoja43" sheetId="45" r:id="rId45"/>
    <sheet name="Hoja44" sheetId="46" r:id="rId46"/>
    <sheet name="Hoja45" sheetId="47" r:id="rId47"/>
    <sheet name="Hoja46" sheetId="48" r:id="rId48"/>
    <sheet name="Hoja47" sheetId="49" r:id="rId49"/>
    <sheet name="Hoja48" sheetId="50" r:id="rId50"/>
    <sheet name="Hoja49" sheetId="51" r:id="rId51"/>
    <sheet name="Hoja50" sheetId="52" r:id="rId52"/>
    <sheet name="Hoja51" sheetId="53" r:id="rId53"/>
    <sheet name="Hoja52" sheetId="54" r:id="rId54"/>
    <sheet name="Hoja53" sheetId="55" r:id="rId55"/>
    <sheet name="Hoja54" sheetId="56" r:id="rId56"/>
    <sheet name="Hoja55" sheetId="57" r:id="rId57"/>
    <sheet name="Hoja56" sheetId="58" r:id="rId58"/>
    <sheet name="Hoja57" sheetId="59" r:id="rId59"/>
    <sheet name="Hoja58" sheetId="60" r:id="rId60"/>
    <sheet name="Hoja59" sheetId="61" r:id="rId61"/>
    <sheet name="Hoja60" sheetId="62" r:id="rId62"/>
    <sheet name="Hoja61" sheetId="63" r:id="rId63"/>
    <sheet name="Hoja62" sheetId="64" r:id="rId64"/>
    <sheet name="Hoja63" sheetId="65" r:id="rId65"/>
    <sheet name="Hoja64" sheetId="68" r:id="rId66"/>
    <sheet name="Hoja65" sheetId="69" r:id="rId67"/>
    <sheet name="Hoja66" sheetId="70" r:id="rId68"/>
    <sheet name="Hoja67" sheetId="71" r:id="rId69"/>
    <sheet name="Hoja68" sheetId="72" r:id="rId70"/>
    <sheet name="ORDEN DE COMPRA" sheetId="66" state="hidden" r:id="rId71"/>
    <sheet name="CARTA DE SATISFACCION" sheetId="67" state="hidden" r:id="rId72"/>
  </sheets>
  <definedNames>
    <definedName name="_xlnm.Print_Area" localSheetId="21">Hoja19!$D$1:$AO$23</definedName>
    <definedName name="_xlnm.Print_Area" localSheetId="70">'ORDEN DE COMPRA'!$D$1:$AO$21</definedName>
    <definedName name="_xlnm.Print_Area" localSheetId="1">'PAGO GASTO'!#REF!</definedName>
    <definedName name="_xlnm.Print_Area" localSheetId="0">REQUISICION!$B$1:$AL$28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O14" i="72" l="1"/>
  <c r="P14" i="72"/>
  <c r="G14" i="72"/>
  <c r="D14" i="72"/>
  <c r="AO7" i="72"/>
  <c r="AO6" i="72"/>
  <c r="A14" i="72"/>
  <c r="AO14" i="71"/>
  <c r="P14" i="71"/>
  <c r="G14" i="71"/>
  <c r="D14" i="71"/>
  <c r="AO7" i="71"/>
  <c r="AO6" i="71"/>
  <c r="A14" i="71"/>
  <c r="AO7" i="70"/>
  <c r="AO6" i="70"/>
  <c r="AO14" i="70"/>
  <c r="G14" i="70"/>
  <c r="D14" i="70"/>
  <c r="P14" i="70"/>
  <c r="A14" i="70"/>
  <c r="AO14" i="69"/>
  <c r="P14" i="69"/>
  <c r="G14" i="69"/>
  <c r="D14" i="69"/>
  <c r="AO7" i="69"/>
  <c r="AO6" i="69"/>
  <c r="AO14" i="68"/>
  <c r="P14" i="68"/>
  <c r="G14" i="68"/>
  <c r="D14" i="68"/>
  <c r="AO7" i="68"/>
  <c r="AO6" i="68"/>
  <c r="A14" i="69"/>
  <c r="A14" i="68"/>
  <c r="A14" i="66" l="1"/>
  <c r="AO14" i="65"/>
  <c r="P14" i="65"/>
  <c r="G14" i="65"/>
  <c r="D14" i="65"/>
  <c r="A14" i="65"/>
  <c r="AO7" i="65"/>
  <c r="AO6" i="65"/>
  <c r="AO14" i="64"/>
  <c r="P14" i="64"/>
  <c r="G14" i="64"/>
  <c r="D14" i="64"/>
  <c r="A14" i="64"/>
  <c r="AO7" i="64"/>
  <c r="AO6" i="64"/>
  <c r="AO14" i="63"/>
  <c r="P14" i="63"/>
  <c r="G14" i="63"/>
  <c r="D14" i="63"/>
  <c r="A14" i="63"/>
  <c r="AO7" i="63"/>
  <c r="AO6" i="63"/>
  <c r="AO14" i="62"/>
  <c r="P14" i="62"/>
  <c r="G14" i="62"/>
  <c r="D14" i="62"/>
  <c r="A14" i="62"/>
  <c r="AO7" i="62"/>
  <c r="AO6" i="62"/>
  <c r="AO14" i="61"/>
  <c r="P14" i="61"/>
  <c r="G14" i="61"/>
  <c r="D14" i="61"/>
  <c r="A14" i="61"/>
  <c r="AO7" i="61"/>
  <c r="AO6" i="61"/>
  <c r="AO14" i="60"/>
  <c r="P14" i="60"/>
  <c r="G14" i="60"/>
  <c r="D14" i="60"/>
  <c r="A14" i="60"/>
  <c r="AO7" i="60"/>
  <c r="AO6" i="60"/>
  <c r="AO14" i="59"/>
  <c r="P14" i="59"/>
  <c r="G14" i="59"/>
  <c r="D14" i="59"/>
  <c r="A14" i="59"/>
  <c r="AO7" i="59"/>
  <c r="AO6" i="59"/>
  <c r="AO14" i="58"/>
  <c r="P14" i="58"/>
  <c r="G14" i="58"/>
  <c r="D14" i="58"/>
  <c r="A14" i="58"/>
  <c r="AO7" i="58"/>
  <c r="AO6" i="58"/>
  <c r="AO14" i="57"/>
  <c r="P14" i="57"/>
  <c r="G14" i="57"/>
  <c r="D14" i="57"/>
  <c r="A14" i="57"/>
  <c r="AO7" i="57"/>
  <c r="AO6" i="57"/>
  <c r="AO14" i="56"/>
  <c r="P14" i="56"/>
  <c r="G14" i="56"/>
  <c r="D14" i="56"/>
  <c r="A14" i="56"/>
  <c r="AO7" i="56"/>
  <c r="AO6" i="56"/>
  <c r="AO14" i="55"/>
  <c r="P14" i="55"/>
  <c r="G14" i="55"/>
  <c r="D14" i="55"/>
  <c r="A14" i="55"/>
  <c r="AO7" i="55"/>
  <c r="AO6" i="55"/>
  <c r="AO14" i="54"/>
  <c r="P14" i="54"/>
  <c r="G14" i="54"/>
  <c r="D14" i="54"/>
  <c r="A14" i="54"/>
  <c r="AO7" i="54"/>
  <c r="AO6" i="54"/>
  <c r="AO14" i="53"/>
  <c r="P14" i="53"/>
  <c r="G14" i="53"/>
  <c r="D14" i="53"/>
  <c r="A14" i="53"/>
  <c r="AO7" i="53"/>
  <c r="AO6" i="53"/>
  <c r="AO14" i="52"/>
  <c r="P14" i="52"/>
  <c r="G14" i="52"/>
  <c r="D14" i="52"/>
  <c r="A14" i="52"/>
  <c r="AO7" i="52"/>
  <c r="AO6" i="52"/>
  <c r="AO14" i="51"/>
  <c r="P14" i="51"/>
  <c r="G14" i="51"/>
  <c r="D14" i="51"/>
  <c r="A14" i="51"/>
  <c r="AO7" i="51"/>
  <c r="AO6" i="51"/>
  <c r="AO14" i="50"/>
  <c r="P14" i="50"/>
  <c r="G14" i="50"/>
  <c r="D14" i="50"/>
  <c r="A14" i="50"/>
  <c r="AO7" i="50"/>
  <c r="AO6" i="50"/>
  <c r="AO14" i="49"/>
  <c r="P14" i="49"/>
  <c r="G14" i="49"/>
  <c r="D14" i="49"/>
  <c r="A14" i="49"/>
  <c r="AO7" i="49"/>
  <c r="AO6" i="49"/>
  <c r="AO14" i="48"/>
  <c r="P14" i="48"/>
  <c r="G14" i="48"/>
  <c r="D14" i="48"/>
  <c r="A14" i="48"/>
  <c r="AO7" i="48"/>
  <c r="AO6" i="48"/>
  <c r="AO14" i="47"/>
  <c r="P14" i="47"/>
  <c r="G14" i="47"/>
  <c r="D14" i="47"/>
  <c r="A14" i="47"/>
  <c r="AO7" i="47"/>
  <c r="AO6" i="47"/>
  <c r="AO14" i="46"/>
  <c r="P14" i="46"/>
  <c r="G14" i="46"/>
  <c r="D14" i="46"/>
  <c r="A14" i="46"/>
  <c r="AO7" i="46"/>
  <c r="AO6" i="46"/>
  <c r="AO14" i="45"/>
  <c r="P14" i="45"/>
  <c r="G14" i="45"/>
  <c r="D14" i="45"/>
  <c r="A14" i="45"/>
  <c r="AO7" i="45"/>
  <c r="AO6" i="45"/>
  <c r="AO14" i="44"/>
  <c r="P14" i="44"/>
  <c r="G14" i="44"/>
  <c r="D14" i="44"/>
  <c r="A14" i="44"/>
  <c r="AO7" i="44"/>
  <c r="AO6" i="44"/>
  <c r="AO14" i="43"/>
  <c r="P14" i="43"/>
  <c r="G14" i="43"/>
  <c r="D14" i="43"/>
  <c r="A14" i="43"/>
  <c r="AO7" i="43"/>
  <c r="AO6" i="43"/>
  <c r="AO14" i="42"/>
  <c r="P14" i="42"/>
  <c r="G14" i="42"/>
  <c r="D14" i="42"/>
  <c r="A14" i="42"/>
  <c r="AO7" i="42"/>
  <c r="AO6" i="42"/>
  <c r="AO14" i="41"/>
  <c r="P14" i="41"/>
  <c r="G14" i="41"/>
  <c r="D14" i="41"/>
  <c r="A14" i="41"/>
  <c r="AO7" i="41"/>
  <c r="AO6" i="41"/>
  <c r="AO14" i="40"/>
  <c r="P14" i="40"/>
  <c r="G14" i="40"/>
  <c r="D14" i="40"/>
  <c r="A14" i="40"/>
  <c r="AO7" i="40"/>
  <c r="AO6" i="40"/>
  <c r="AO14" i="39"/>
  <c r="P14" i="39"/>
  <c r="G14" i="39"/>
  <c r="D14" i="39"/>
  <c r="A14" i="39"/>
  <c r="AO7" i="39"/>
  <c r="AO6" i="39"/>
  <c r="AO14" i="38"/>
  <c r="P14" i="38"/>
  <c r="G14" i="38"/>
  <c r="D14" i="38"/>
  <c r="A14" i="38"/>
  <c r="AO7" i="38"/>
  <c r="AO6" i="38"/>
  <c r="AO14" i="37"/>
  <c r="P14" i="37"/>
  <c r="G14" i="37"/>
  <c r="D14" i="37"/>
  <c r="A14" i="37"/>
  <c r="AO7" i="37"/>
  <c r="AO6" i="37"/>
  <c r="AO14" i="36"/>
  <c r="P14" i="36"/>
  <c r="G14" i="36"/>
  <c r="D14" i="36"/>
  <c r="A14" i="36"/>
  <c r="AO7" i="36"/>
  <c r="AO6" i="36"/>
  <c r="AO14" i="35"/>
  <c r="P14" i="35"/>
  <c r="G14" i="35"/>
  <c r="D14" i="35"/>
  <c r="A14" i="35"/>
  <c r="AO7" i="35"/>
  <c r="AO6" i="35"/>
  <c r="AO14" i="34"/>
  <c r="P14" i="34"/>
  <c r="G14" i="34"/>
  <c r="D14" i="34"/>
  <c r="A14" i="34"/>
  <c r="AO7" i="34"/>
  <c r="AO6" i="34"/>
  <c r="AO14" i="33"/>
  <c r="P14" i="33"/>
  <c r="G14" i="33"/>
  <c r="D14" i="33"/>
  <c r="A14" i="33"/>
  <c r="AO7" i="33"/>
  <c r="AO6" i="33"/>
  <c r="AO14" i="32"/>
  <c r="P14" i="32"/>
  <c r="G14" i="32"/>
  <c r="D14" i="32"/>
  <c r="A14" i="32"/>
  <c r="AO7" i="32"/>
  <c r="AO6" i="32"/>
  <c r="AO14" i="31"/>
  <c r="P14" i="31"/>
  <c r="G14" i="31"/>
  <c r="D14" i="31"/>
  <c r="A14" i="31"/>
  <c r="AO7" i="31"/>
  <c r="AO6" i="31"/>
  <c r="AO14" i="30"/>
  <c r="P14" i="30"/>
  <c r="G14" i="30"/>
  <c r="D14" i="30"/>
  <c r="A14" i="30"/>
  <c r="AO7" i="30"/>
  <c r="AO6" i="30"/>
  <c r="AO14" i="29"/>
  <c r="P14" i="29"/>
  <c r="G14" i="29"/>
  <c r="D14" i="29"/>
  <c r="A14" i="29"/>
  <c r="AO7" i="29"/>
  <c r="AO6" i="29"/>
  <c r="AO14" i="28"/>
  <c r="P14" i="28"/>
  <c r="G14" i="28"/>
  <c r="D14" i="28"/>
  <c r="A14" i="28"/>
  <c r="AO7" i="28"/>
  <c r="AO6" i="28"/>
  <c r="AO14" i="27"/>
  <c r="P14" i="27"/>
  <c r="G14" i="27"/>
  <c r="D14" i="27"/>
  <c r="A14" i="27"/>
  <c r="AO7" i="27"/>
  <c r="AO6" i="27"/>
  <c r="AO14" i="26"/>
  <c r="P14" i="26"/>
  <c r="G14" i="26"/>
  <c r="D14" i="26"/>
  <c r="A14" i="26"/>
  <c r="AO7" i="26"/>
  <c r="AO6" i="26"/>
  <c r="AO14" i="25"/>
  <c r="P14" i="25"/>
  <c r="G14" i="25"/>
  <c r="D14" i="25"/>
  <c r="A14" i="25"/>
  <c r="AO7" i="25"/>
  <c r="AO6" i="25"/>
  <c r="AO14" i="24"/>
  <c r="P14" i="24"/>
  <c r="G14" i="24"/>
  <c r="D14" i="24"/>
  <c r="A14" i="24"/>
  <c r="AO7" i="24"/>
  <c r="AO6" i="24"/>
  <c r="AO14" i="23"/>
  <c r="P14" i="23"/>
  <c r="G14" i="23"/>
  <c r="D14" i="23"/>
  <c r="A14" i="23"/>
  <c r="AO7" i="23"/>
  <c r="AO6" i="23"/>
  <c r="AO14" i="22"/>
  <c r="P14" i="22"/>
  <c r="G14" i="22"/>
  <c r="D14" i="22"/>
  <c r="A14" i="22"/>
  <c r="AO7" i="22"/>
  <c r="AO6" i="22"/>
  <c r="AO14" i="21"/>
  <c r="P14" i="21"/>
  <c r="G14" i="21"/>
  <c r="D14" i="21"/>
  <c r="A14" i="21"/>
  <c r="AO7" i="21"/>
  <c r="AO6" i="21"/>
  <c r="AO14" i="20"/>
  <c r="P14" i="20"/>
  <c r="G14" i="20"/>
  <c r="D14" i="20"/>
  <c r="A14" i="20"/>
  <c r="AO7" i="20"/>
  <c r="AO6" i="20"/>
  <c r="AO14" i="19"/>
  <c r="P14" i="19"/>
  <c r="G14" i="19"/>
  <c r="D14" i="19"/>
  <c r="A14" i="19"/>
  <c r="AO7" i="19"/>
  <c r="AO6" i="19"/>
  <c r="AO14" i="18"/>
  <c r="P14" i="18"/>
  <c r="G14" i="18"/>
  <c r="D14" i="18"/>
  <c r="A14" i="18"/>
  <c r="AO7" i="18"/>
  <c r="AO6" i="18"/>
  <c r="AO14" i="17"/>
  <c r="P14" i="17"/>
  <c r="G14" i="17"/>
  <c r="D14" i="17"/>
  <c r="A14" i="17"/>
  <c r="AO7" i="17"/>
  <c r="AO6" i="17"/>
  <c r="AO14" i="16"/>
  <c r="P14" i="16"/>
  <c r="G14" i="16"/>
  <c r="D14" i="16"/>
  <c r="A14" i="16"/>
  <c r="AO7" i="16"/>
  <c r="AO6" i="16"/>
  <c r="AO14" i="15"/>
  <c r="P14" i="15"/>
  <c r="G14" i="15"/>
  <c r="D14" i="15"/>
  <c r="A14" i="15"/>
  <c r="AO7" i="15"/>
  <c r="AO6" i="15"/>
  <c r="AO14" i="14"/>
  <c r="P14" i="14"/>
  <c r="G14" i="14"/>
  <c r="D14" i="14"/>
  <c r="A14" i="14"/>
  <c r="AO7" i="14"/>
  <c r="AO6" i="14"/>
  <c r="AO14" i="13"/>
  <c r="P14" i="13"/>
  <c r="G14" i="13"/>
  <c r="D14" i="13"/>
  <c r="A14" i="13"/>
  <c r="AO7" i="13"/>
  <c r="AO6" i="13"/>
  <c r="AO14" i="12"/>
  <c r="P14" i="12"/>
  <c r="G14" i="12"/>
  <c r="D14" i="12"/>
  <c r="A14" i="12"/>
  <c r="AO7" i="12"/>
  <c r="AO6" i="12"/>
  <c r="AO14" i="11"/>
  <c r="P14" i="11"/>
  <c r="G14" i="11"/>
  <c r="D14" i="11"/>
  <c r="A14" i="11"/>
  <c r="AO7" i="11"/>
  <c r="AO6" i="11"/>
  <c r="AO14" i="10"/>
  <c r="P14" i="10"/>
  <c r="G14" i="10"/>
  <c r="D14" i="10"/>
  <c r="A14" i="10"/>
  <c r="AO7" i="10"/>
  <c r="AO6" i="10"/>
  <c r="AO14" i="9"/>
  <c r="P14" i="9"/>
  <c r="G14" i="9"/>
  <c r="D14" i="9"/>
  <c r="A14" i="9"/>
  <c r="AO7" i="9"/>
  <c r="AO6" i="9"/>
  <c r="AO14" i="8"/>
  <c r="P14" i="8"/>
  <c r="G14" i="8"/>
  <c r="D14" i="8"/>
  <c r="A14" i="8"/>
  <c r="AO7" i="8"/>
  <c r="AO6" i="8"/>
  <c r="AO14" i="7"/>
  <c r="P14" i="7"/>
  <c r="G14" i="7"/>
  <c r="D14" i="7"/>
  <c r="A14" i="7"/>
  <c r="AO7" i="7"/>
  <c r="AO6" i="7"/>
  <c r="AO14" i="6"/>
  <c r="P14" i="6"/>
  <c r="G14" i="6"/>
  <c r="D14" i="6"/>
  <c r="A14" i="6"/>
  <c r="AO7" i="6"/>
  <c r="AO6" i="6"/>
  <c r="AO14" i="5"/>
  <c r="P14" i="5"/>
  <c r="G14" i="5"/>
  <c r="D14" i="5"/>
  <c r="A14" i="5"/>
  <c r="AO7" i="5"/>
  <c r="AO6" i="5"/>
  <c r="AO14" i="4"/>
  <c r="P14" i="4"/>
  <c r="G14" i="4"/>
  <c r="D14" i="4"/>
  <c r="A14" i="4"/>
  <c r="AO7" i="4"/>
  <c r="AO6" i="4"/>
  <c r="AO14" i="3"/>
  <c r="P14" i="3"/>
  <c r="G14" i="3"/>
  <c r="D14" i="3"/>
  <c r="A14" i="3"/>
  <c r="AO7" i="3"/>
  <c r="AO6" i="3"/>
  <c r="A19" i="1"/>
</calcChain>
</file>

<file path=xl/sharedStrings.xml><?xml version="1.0" encoding="utf-8"?>
<sst xmlns="http://schemas.openxmlformats.org/spreadsheetml/2006/main" count="1555" uniqueCount="127">
  <si>
    <t>ASOCIACION NACIONAL DE PESCA DEPORTIVA DE GUATEMALA</t>
  </si>
  <si>
    <t xml:space="preserve">REQUISICION  </t>
  </si>
  <si>
    <t>TIPO DE COMPRA:</t>
  </si>
  <si>
    <t>NO. DE REQUISICION:</t>
  </si>
  <si>
    <t>BAJA CUANTIA</t>
  </si>
  <si>
    <t>COMPRA DIRECTA</t>
  </si>
  <si>
    <t>FECHA DE REQUISICION:</t>
  </si>
  <si>
    <t>OFERTA ELECTRONICA</t>
  </si>
  <si>
    <t>CASOS DE EXCEPCION</t>
  </si>
  <si>
    <t>EXISTENCIA EN ALMACEN</t>
  </si>
  <si>
    <t>AREA SOLICITANTE:</t>
  </si>
  <si>
    <t>NOMBRE DEL RESPONSABLE:</t>
  </si>
  <si>
    <t>OBJETIVO / JUSTIFICACION</t>
  </si>
  <si>
    <t>CANTIDAD</t>
  </si>
  <si>
    <t>BIEN / SERVICIO</t>
  </si>
  <si>
    <t>RENGLON</t>
  </si>
  <si>
    <t>ESPECIFICACIONES TECNICAS</t>
  </si>
  <si>
    <t>MONTO ESTIMADO Q.</t>
  </si>
  <si>
    <t>VISITAS A LAS INSTALACIONES DEL OFERENTE</t>
  </si>
  <si>
    <t>VISITAS A LAS INSTALACIONES DE LA ASOCIACION</t>
  </si>
  <si>
    <t>CONDICIONES DEL LUGAR DE TRABAJO</t>
  </si>
  <si>
    <t>PLAZO DE ENTREGA</t>
  </si>
  <si>
    <t>OBSERVACIONES:  LAS COMPRAS MAYORES A Q. 5,000.00 SON APROBADAS CON LA FIRMA AUTORIZADA CONSIGNADA EN EL CHEQUE POR PARTE DE LOS MIEMBROS DE COMITE EJECUTIVO</t>
  </si>
  <si>
    <t>NOMBRE, FIRMA Y SELLO DE RESPONSABLE DE PRESUPUESTO</t>
  </si>
  <si>
    <t>NOMBRE, FIRMA Y SELLO DEL RESPONSABLE DE COMPRAS</t>
  </si>
  <si>
    <t>NOMBRE, FIRMA Y SELLO DEL GERENTE GENERAL</t>
  </si>
  <si>
    <t>No.</t>
  </si>
  <si>
    <t>fecha</t>
  </si>
  <si>
    <t>Cantidad</t>
  </si>
  <si>
    <t xml:space="preserve">Cheque </t>
  </si>
  <si>
    <t>Renglon</t>
  </si>
  <si>
    <t>Concepto</t>
  </si>
  <si>
    <t>Monto</t>
  </si>
  <si>
    <t>SOLICITUD DE PAGO DE EXPEDIENTE DE GASTO</t>
  </si>
  <si>
    <t>OBJETIVO DE LA SOLICITUD</t>
  </si>
  <si>
    <t>SERVICIOS BASICOS</t>
  </si>
  <si>
    <t>COMISION BANCARIA</t>
  </si>
  <si>
    <t>SERVICIOS VARIOS</t>
  </si>
  <si>
    <t>NO. DE CHEQUE</t>
  </si>
  <si>
    <t>TRANSFERENCIAS</t>
  </si>
  <si>
    <t>COMPRAS VARIAS</t>
  </si>
  <si>
    <t>OTROS</t>
  </si>
  <si>
    <t>FECHA DE SOLICITUD DE PAGO:</t>
  </si>
  <si>
    <t>AREA SOLICITANTE: GERENCIA GENERAL</t>
  </si>
  <si>
    <t>NOMBRE DEL RESPONSABLE: ALEXANDRO ANDREU MATHEU</t>
  </si>
  <si>
    <t xml:space="preserve">RENGLON </t>
  </si>
  <si>
    <t>DESCRIPCION</t>
  </si>
  <si>
    <t>MONTO Q.</t>
  </si>
  <si>
    <t>OBSERVACIONES:  LOS SERVICIOS MAYORES A Q. 10,000.00 SON APROBADAS CON LA FIRMA AUTORIZADA CONSIGNADA EN EL CHEQUE POR PARTE DE LOS MIEMBROS DE COMITE EJECUTIVO</t>
  </si>
  <si>
    <t>NOMBRE, FIRMA Y SELLO DE RESPONSABLE DE PAGO</t>
  </si>
  <si>
    <t>OBSERVACIONES:  LOS SERVICIOS MAYORES A Q. 24,000.00 SON APROBADAS CON LA FIRMA AUTORIZADA CONSIGNADA EN EL CHEQUE POR PARTE DE LOS MIEMBROS DE COMITE EJECUTIVO</t>
  </si>
  <si>
    <t>ORDEN DE COMPRA</t>
  </si>
  <si>
    <t>NO. DE ORDEN DE COMPRA</t>
  </si>
  <si>
    <t>FECHA DE LA ORDEN DE COMPRA</t>
  </si>
  <si>
    <t>NOMBRE DEL PROVEEDOR</t>
  </si>
  <si>
    <t>PRECIO UNITARIO</t>
  </si>
  <si>
    <t xml:space="preserve">CARTA DE SATISFACCION </t>
  </si>
  <si>
    <t>Guatemala, xxx de xxx de xxxx</t>
  </si>
  <si>
    <t>Señores</t>
  </si>
  <si>
    <t>Asociación Nacional de Pesca Deportiva de Guatemala</t>
  </si>
  <si>
    <t>Presente</t>
  </si>
  <si>
    <t>Por medio de la presente se hace de conocimiento que fue recibido a satisfacción el servicio realizado por medio de la ….</t>
  </si>
  <si>
    <t>Sin otro particular, nos despedimos de ustedes.</t>
  </si>
  <si>
    <t xml:space="preserve">Atentamente, </t>
  </si>
  <si>
    <t>NOMBRE, FIRMA Y SELLO DEL SOLICITANTE</t>
  </si>
  <si>
    <t>NOMBRE, FIRMA Y SELLO DE CONTADOR GENERAL</t>
  </si>
  <si>
    <t>NOMBRE, FIRMA Y SELLO DE AUXILIAR CONTABLE</t>
  </si>
  <si>
    <t>Cheque a nombre de TESORERIA NACIONAL , Formulario SAT 2000 No 48 367 463 341 de ISR, Retenciones a Proveedores,  Formulario SAT 2000 No. 48 367 803 043  sobre Rentas de Trabajo de la Asociación  Nacional  de Pesca Deportiva correspondiente al mes de agosto 2025, asi:  Proveedores : Q772.32  RENTAS DE TRABAJO Q1,774.07.</t>
  </si>
  <si>
    <t>Pago factura serie 1D875B44 número 2493598082 de CORPORACIÓN RADIO ELECTRONICA S.A. por servicio de Radiocomunicación Digital a los radios que se utilizan en los diferentes Campeonatos de Pesca, organizados por La Asociación Nacional  de Pesca Deportiva de Guatemala, correspondiente al mes de  septiembre 2025.</t>
  </si>
  <si>
    <t>Pago factura serie 53ACC1F7 número 2375895799 de MARTHA ARACELY TUCHAN RIVAS DE MEJIA por 59 desayunos a Q32.00 c/u para la I Fecha del Campeonato Nacional de Funfish 2025, el  día 30/08/2025.</t>
  </si>
  <si>
    <t>Pago a MAPFRE SEGUROS GUATEMALA, S.A. por renovación del seguro de 3 vehículos que pertenecen a la Asociación Nacional de Pesca Deportiva, según póliza 3000000000485 con vigencia de 3/09/2025 al 03/09/2026.</t>
  </si>
  <si>
    <t>Pago factura serie F7A8C85E número DTE: 1854423584 de ALIMENTOS MANIKASA, S.A. por 55.60 lbs. De Cullote Five Star y 20 lbs. de Chorizo argentino para  cena de inscripción del Campeonato Nacional de Funfish que se llevo a cabo el día 27/08/2025.</t>
  </si>
  <si>
    <t xml:space="preserve">Pago factura serie 3CE3E459 número DTE: 1193364535 de STEPHANO JUANCARLO HERNÁNDEZ SÁNCHEZ, por servicio de alimentación para la cena de inscripción del Campeonato Nacional de Funfish que se llevo a cabo el día 27/08/2025.  </t>
  </si>
  <si>
    <t>Pago de Factura Serie 94F542A0 número  2243775299 a nombre de PESQUEROS DE GUATEMALA, S.A. por compra de implementos deportivos como reconocimientos para la I Fecha del Campeonato Nacional de Funfish 2025  que se realizó el día 30/08/2025.</t>
  </si>
  <si>
    <t>Pago  Factura Serie 1596AF72 No. 184895262 , De  Mi Bodega, S.A.  Por Arrendamiento de Bodega Unidad A-036 que corresponde al mes de SEPTIEMBRE  2025.</t>
  </si>
  <si>
    <t>Pago de factura serie EB8928DC número 3632744508 a CIUDAD COMERCIAL, S.A. pago de alquiler de la oficina S 205, más servicios varios para la ASOCIACION NACIONAL DE PESCA DEPORTIVA DE GUATEMALA, correspondiente al mes de SEPTIEMBRE 2025.</t>
  </si>
  <si>
    <t xml:space="preserve">Pago factura serie 767367DB número DTE: 2665235042 de STEPHANO JUANCARLO HERNÁNDEZ SÁNCHEZ, por alimentación mas flete, para la I Fecha del Campeonato Nacional de Funfish 2025 el dia 30/08/2025.  </t>
  </si>
  <si>
    <t xml:space="preserve">Pago factura serie 4C70F34A  número DTE: 3543944255 de SAMANTHA NICOLE MADRID CONTRERAS  por alquiler de la embarcación ATLANTIS MADRID utilizada en la II Clínica de Iniciación a la Pesca Deportiva  el dia 06 /09/2025. </t>
  </si>
  <si>
    <t>Pago factura serie 0AB4DB11  número DTE: 2301448021 de  INVERSIONES OVARA GUATEMALA, SOCIEDAD ANONIMA por alquiler de la embarcación PIRAGUA  utilizada  en la II Clínica de Iniciación a la Pesca Deportiva  el dia 06 /09/2025.</t>
  </si>
  <si>
    <t>Pago de Factura Serie  4999781B No.  1894728849 de Telecomunicaciones de Guatemala, S.A. por servicio de Telefonía celular corporativa de, Coordinadora Técnica, Contador General, Auxiliar Contable, Asistente Técnico, quienes laboran en la Asociación Nacional de Pesca Deportiva de Guatemala. Servicio corporativo Q1200.00 celular financiado Q399.45 correspondiente al período 02/08/2025 - 01/09/2025.</t>
  </si>
  <si>
    <t>Pago de Factura Serie BF790A1E  No. DTE: 14962286 a nombre de Turismo Actual, S.A. Por uso de la oficina correspondiente al mes de Septiembre 2025, más energía eléctrica del mes de Agosto 2025, en Marina Pez Vela del Puerto de San José, por la Asociación Nacional de Pesca Deportiva de Guatemala.</t>
  </si>
  <si>
    <t>Pago factura serie C74F4AE4  número DTE: 1079527909 de EDWIN ESTUARDO TEJADA, por alquiler de la Embarcación Mojo que fue utilizada  en la II Clínica de Iniciación a la Pesca Deportiva  el dia 06 /09/2025.</t>
  </si>
  <si>
    <t>Pago factura serie AF4E5BC9 número DTE: 2337164138 de NOBLEZA, S.A. por 35.0 galones de combustible diesel a Q 29.75c/u  mas impuesto IDP: Q45.50 para las embarcaciones que se utilizaron en la  II Clínica de Iniciación a la Pesca Deportiva 2025 realizado el 06/09/2025.</t>
  </si>
  <si>
    <t>Pago de viáticos a LESBY NOHEMY MORALES MOLINEROS por ser parte del comité organizador de la IV Fecha del Campeonato Nacional de Dorado Derby 2025 a realizarse el  20/09/2025, se entregan viáticos del 19 al 21/09/2025  según referencia No. V.N.859/2025, autorizado por el Comité Ejecutivo en Acta No. 010-2025 de fecha 10/09/2025 Punto Resolutivo 3.1.</t>
  </si>
  <si>
    <t>Pago de viáticos a ALEX EUGENIO GODINEZ MIRANDA por ser parte del comité organizador de la IV Fecha del Campeonato Nacional de Dorado Derby 2025 a realizarse el  20/09/2025, se entregan viáticos del 19 al 21/09/2025  según referencia No. V.N.860/2025, autorizado por el Comité Ejecutivo en Acta No. 010-2025 de fecha 10/09/2025 Punto Resolutivo 3.1.</t>
  </si>
  <si>
    <t xml:space="preserve">Pago factura  serie  BBF3E2F2 número 2973388365 de EMPRESA ELECTRICA DE GUATEMALA, S.A. por consumo de energía eléctrica al 16/09/2025 en las oficinas de la Asociación Nacional de Pesca. </t>
  </si>
  <si>
    <t xml:space="preserve">Pago  de Fianza de Fidelidad según póliza No. 21672 de la Asociación Nacional de Pesca Deportiva de Guatemala al Crédito Hipotecario Nacional, correspondiente al mes de SEPTIEMBRE  2025. Según Planilla Adjunta. </t>
  </si>
  <si>
    <t>Pago de viáticos a JUAN MANUEL DIEGO OLITE por ser parte del comité organizador de la IV Fecha del Campeonato Nacional de Dorado Derby 2025 a realizarse el  27/09/2025, se entregan viáticos del 26 al 28/09/2025  según referencia No. V.N.858/2025, autorizado por el Comité Ejecutivo en Acta No. 010-2025 de fecha 10/09/2025 Punto Resolutivo 3.1.</t>
  </si>
  <si>
    <t>Pago de viáticos a WILL RUDY PEREZ RAMIREZ por ser parte del comité organizador de la IV Fecha del Campeonato Nacional de Dorado Derby 2025 a realizarse el  27/09/2025, se entregan viáticos del 26 al 28/09/2025  según referencia No. V.N.861/2025, autorizado por el Comité Ejecutivo en Acta No. 010-2025 de fecha 10/09/2025 Punto Resolutivo 3.1.</t>
  </si>
  <si>
    <t>Pago factura serie 48F88162  número DTE: 3607314820 de NOBLEZA S.A. por servicio de bajadas y subidas de las embarcaciones participantes en la III  Fecha del Campeonato Nacional de Dorado Derby 2025, que se llevó a cabo el  09/08/2025 y la I Fecha del Campeonato Nacional de Funfish realizado el 30/08/2025.</t>
  </si>
  <si>
    <t xml:space="preserve">Pago de Factura Serie 7FB4276E número DTE: 1076381051 a nombre de PUBLICIDAD Y TROFEOS, S.A. por 3 plaquetas  de diferentes tamaños para los atletas participantes destacados en la I Fecha del Campeonato Nacional de Funfish, el dia 30/08/2025. </t>
  </si>
  <si>
    <t xml:space="preserve">Pago de Factura Serie 5F4D989C número DTE: 3729672142 a nombre de PUBLICIDAD Y TROFEOS, S.A. por 11 galardones  con impresión full color de diferentes tamaños para los atletas participantes destacados en la IV Fecha del Campeonato Nacional de Dorado Derby 2025, el dia 27/09/2025. </t>
  </si>
  <si>
    <t>Pago factura serie 30C3E0FB número DTE: 924338233 de ALIMENTOS MANIKASA, S.A. por 50 lbs. De cullote importado para el almuerzo  de entrega de resultados de la IV Fecha del Campeonato Nacional de Dorado Derby 2025 el día 27/09/2025, en Marina Pez Vela, en el Puerto de San José.</t>
  </si>
  <si>
    <t xml:space="preserve"> Pago de factura serie 96C22E42 número DTE: 1085424850  de MANUEL ENRIQUE PONCE DEL VECCHIO,  por servicios y reparaciones realizados al pic kup Mazda  BT50  placas P067FKY que pertence a la Asociación Nacional de Pesca Deportiva.</t>
  </si>
  <si>
    <t>Pago factura serie 2AE8F1AE número DTE: 2470006028 de TACTICAL SHOP OUTDOORS, S.A. por  compra de insumos deportivos como reconocimiento a los atletas destacados en la IV fecha del Campeonato Nacional de Dorado Derby 2025, el día 27/09/2025.</t>
  </si>
  <si>
    <t>Pago de Recibo DR-182-1 No. 5686753  BANCO GYT CONTINENTAL, correspondiente a la cuota laboral y patronal del IGSS del mes de SEPTIEMBRE  2025. Mas Q. 50.00 quetzales para compra de cheque de caja a nombre del Instituto Guatemalteco de Seguridad Social.</t>
  </si>
  <si>
    <t>Cheque a nombre de ALEXANDRO ENRIQUE ANDREU MATHEU, pago salario mes de SEPTIEMBRE 2025, como Gerente General, el cual incluye descuentos correspondientes al mes. IGSS: Q910.46 FIANZA: Q253.34 ISR: Q778.49</t>
  </si>
  <si>
    <t>Cheque a nombre de LESBY NOHEMY MORALES MOLINEROS, pago de salario  mes de SEPTIEMBRE 2025 como Coordinadora Técnica, el cual incluye descuentos correspondientes al mes. IGSS Q.620.66 FIANZA Q172.70 ISR.470.96.</t>
  </si>
  <si>
    <t>Cheque a nombre de SILVIA EUGENIA SANTOS LEMUS, pago salario mes de SEPTIEMBRE 2025 como CONTADOR GENERAL, el cual incluye descuentos correspondientes al mes. IGSS: Q393.65 FIANZA Q109.54 ISR: 230.89.</t>
  </si>
  <si>
    <t>Cheque a nombre de CLAUDIA EDELMIRA DAVILA ALVAREZ, pago salario mes de  SEPTIEMBRE 2025 como Asistente Técnico, el cual incluye descuentos correspondientes al mes. IGSS: Q.313.95  FIANZA Q. 87.36 ISR. 146.52.</t>
  </si>
  <si>
    <t xml:space="preserve">Cheque a nombre de ALEX EUGENIO GODINEZ MIRANDA, pago salario mes de SEPTIEMBRE 2025 como Auxiliar Contable, el cual incluye descuentos correspondientes al mes. IGSS: Q292.22 FIANZA: Q81.31 ISR Q 123.62. </t>
  </si>
  <si>
    <t xml:space="preserve">Cheque a nombre de WILL RUDY PEREZ RAMIREZ, pago salario mes de SEPTIEMBRE 2025, como OPERARIO I, el cual incluye descuentos correspondientes al mes. IGSS: Q193.20 FIANZA: Q53.76.   </t>
  </si>
  <si>
    <t>Pago salario a JUAN MANUEL DIEGO OLITE, como PREPARADOR FISICO de la Asociación Nacional de Pesca Deportiva correspondiente al mes de SEPTIEMBRE 2025. Según Acta No. 001-2025 punto 3.7 de fecha 03/01/2025. Descuentos correspondientes al mes. IGSS: Q198.03 FIANZA: Q55.10 ISR:23.59.</t>
  </si>
  <si>
    <t xml:space="preserve">Pago a factura serie 1CCC00DB  número DTE: 581256022  de MARIA GABRIELA VALVERTH MARROQUÍN,  Honorarios Profesionales por prestación de servicios como Auditor Interno según Contrato No. 02-2025-ANPD correspondiente al mes de SEPTIEMBRE 2025. </t>
  </si>
  <si>
    <t xml:space="preserve"> Pago de factura serie  0EB457F2  número DTE: 1882605844 de ERICK FERNANDO VELASQUEZ ALVARADO, por servicios técnicos de fotografia profesional, socialización con medios de comunicación y manejo de redes sociales,  correspondiente al mes de  SEPTIEMBRE 2025, según contrato número 01-2025-ANPD.  FACTURA  Q8,800.00  menos ISR Q392.86</t>
  </si>
  <si>
    <t>Pago de factura Serie  F702A0F4 Número DTE: 3474998092 de JULIO ROBERTO DIAZ CORONADO,  por servicios de telecomunicaciones digitales: Revisión y actualización de información en la página web de la Asociación Nacional de Pesca Deportiva, renovación anual de dominio ANPD.GT, revisión periódica de espacio disponible en almacenamiento (secmas), monitoreo de disponibilidad de sitio web, mantenimiento y soporte sobre plataforma, correspondiente al mes de SEPTIEMBRE 2025.</t>
  </si>
  <si>
    <t>Pago factura serie B85A8467  número DTE: 3402188507 de Julio Roberto Díaz Coronado por administración de plataforma y licenciamiento Microsoft de la Asociación Nacional de Pesca Deportiva, durante el mes de  SEPTIEMBRE 2025.</t>
  </si>
  <si>
    <t>Pago de viáticos a ALEXANDRO ENRIQUE ANDREU MATHEU por ser parte del comité organizador de la I y II Fecha del Campeonato Nacional de Liberación Pez Vela por Equipos 2025 a realizarse el  3 y 4/10/2025, se entregan viáticos del 02 al 05/10/2025  según referencia No. V.N.862/2025, autorizado por el Comité Ejecutivo en Acta No. 010-2025 de fecha 10/09/2025 Punto Resolutivo 3.2.</t>
  </si>
  <si>
    <t>Pago de viáticos a LESBY NOHEMY MORALES MOLINEROS por ser parte del comité organizador de la I y II Fecha del Campeonato Nacional de Liberación Pez Vela por Equipos 2025 a realizarse el  3 y 4/10/2025, se entregan viáticos del 02 al 05/10/2025  según referencia No. V.N.863/2025, autorizado por el Comité Ejecutivo en Acta No. 010-2025 de fecha 10/09/2025 Punto Resolutivo 3.2.</t>
  </si>
  <si>
    <t>Liquidación Gastos de Caja Chica en el mes de septiembre 2025 según documentos adjuntos.</t>
  </si>
  <si>
    <t>113
329</t>
  </si>
  <si>
    <t>151
111</t>
  </si>
  <si>
    <t>011
015</t>
  </si>
  <si>
    <t>022
027</t>
  </si>
  <si>
    <t>029</t>
  </si>
  <si>
    <t xml:space="preserve">ARTICULO 7 DECRETO 36-2024 </t>
  </si>
  <si>
    <t xml:space="preserve">ESPECIFICACIONES DE GASTOS </t>
  </si>
  <si>
    <t>011
022
029
196</t>
  </si>
  <si>
    <t>Q1,750.48
Q23.59
Q392.86
Q379.46</t>
  </si>
  <si>
    <t>112
113
115
151
171
199</t>
  </si>
  <si>
    <t>Q200.00
Q887.04
Q291.00
Q8,462.18
Q1,923.25
Q4,729.53</t>
  </si>
  <si>
    <t>011
022</t>
  </si>
  <si>
    <t>Q758.02
Q55.10</t>
  </si>
  <si>
    <t>011
022
051
194</t>
  </si>
  <si>
    <t>Q2,724.13
Q198.03
Q6,455.35
Q50.00</t>
  </si>
  <si>
    <t>165
195
196
199
243
262
268
299</t>
  </si>
  <si>
    <t>Q99.00
Q128.00
Q643.50
Q90.00
Q51.90
Q485.85
Q70.00
Q25.00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</si>
</sst>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0A]dd/mm/yyyy"/>
    <numFmt numFmtId="165" formatCode="_-* #,##0_-;\-* #,##0_-;_-* \-_-;_-@_-"/>
    <numFmt numFmtId="166" formatCode="_-\Q* #,##0.00_-;&quot;-Q&quot;* #,##0.00_-;_-\Q* \-??_-;_-@_-"/>
    <numFmt numFmtId="167" formatCode="\Q#,##0.00"/>
    <numFmt numFmtId="168" formatCode="&quot;Q&quot;#,##0.00"/>
  </numFmts>
  <fonts count="21" x14ac:knownFonts="1">
    <font>
      <sz val="11"/>
      <color rgb="FF000000"/>
      <name val="Calibri"/>
      <family val="2"/>
      <charset val="1"/>
    </font>
    <font>
      <sz val="10"/>
      <name val="Arial"/>
      <family val="2"/>
      <charset val="1"/>
    </font>
    <font>
      <sz val="10"/>
      <name val="Arial CE"/>
      <family val="2"/>
      <charset val="238"/>
    </font>
    <font>
      <b/>
      <sz val="16"/>
      <name val="Arial"/>
      <family val="2"/>
      <charset val="1"/>
    </font>
    <font>
      <b/>
      <sz val="10"/>
      <name val="Arial"/>
      <family val="2"/>
      <charset val="1"/>
    </font>
    <font>
      <sz val="12"/>
      <name val="Arial"/>
      <family val="2"/>
      <charset val="1"/>
    </font>
    <font>
      <sz val="8"/>
      <name val="Arial"/>
      <family val="2"/>
      <charset val="1"/>
    </font>
    <font>
      <sz val="8"/>
      <color rgb="FF000000"/>
      <name val="Arial"/>
      <family val="2"/>
      <charset val="1"/>
    </font>
    <font>
      <b/>
      <sz val="9.5"/>
      <name val="Arial"/>
      <family val="2"/>
      <charset val="1"/>
    </font>
    <font>
      <sz val="20"/>
      <name val="Arial CE"/>
      <family val="2"/>
      <charset val="238"/>
    </font>
    <font>
      <sz val="6"/>
      <name val="Arial"/>
      <family val="2"/>
      <charset val="1"/>
    </font>
    <font>
      <sz val="11"/>
      <color rgb="FF000000"/>
      <name val="Arial"/>
      <family val="2"/>
      <charset val="1"/>
    </font>
    <font>
      <sz val="10"/>
      <color rgb="FFFFFFFF"/>
      <name val="Arial"/>
      <family val="2"/>
      <charset val="1"/>
    </font>
    <font>
      <sz val="8"/>
      <name val="Arial Narrow"/>
      <family val="2"/>
      <charset val="1"/>
    </font>
    <font>
      <sz val="10"/>
      <name val="Arial Narrow"/>
      <family val="2"/>
      <charset val="1"/>
    </font>
    <font>
      <b/>
      <sz val="11"/>
      <name val="Calibri"/>
      <family val="2"/>
      <charset val="1"/>
    </font>
    <font>
      <b/>
      <sz val="9"/>
      <name val="Arial"/>
      <family val="2"/>
      <charset val="1"/>
    </font>
    <font>
      <b/>
      <sz val="8"/>
      <name val="Arial"/>
      <family val="2"/>
      <charset val="1"/>
    </font>
    <font>
      <b/>
      <sz val="12"/>
      <name val="Arial"/>
      <family val="2"/>
      <charset val="1"/>
    </font>
    <font>
      <sz val="20"/>
      <name val="Arial"/>
      <family val="2"/>
      <charset val="1"/>
    </font>
    <font>
      <sz val="11"/>
      <name val="Aptos Narrow"/>
      <family val="2"/>
      <scheme val="minor"/>
    </font>
  </fonts>
  <fills count="4">
    <fill>
      <patternFill patternType="none"/>
    </fill>
    <fill>
      <patternFill patternType="gray125"/>
    </fill>
    <fill>
      <patternFill patternType="solid">
        <fgColor rgb="FFBFBFBF"/>
        <bgColor rgb="FFCCCCFF"/>
      </patternFill>
    </fill>
    <fill>
      <patternFill patternType="solid">
        <fgColor rgb="FFFFFFFF"/>
        <bgColor rgb="FFFFFFCC"/>
      </patternFill>
    </fill>
  </fills>
  <borders count="24">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bottom style="thin">
        <color auto="1"/>
      </bottom>
      <diagonal/>
    </border>
  </borders>
  <cellStyleXfs count="2">
    <xf numFmtId="0" fontId="0" fillId="0" borderId="0"/>
    <xf numFmtId="0" fontId="1" fillId="0" borderId="0"/>
  </cellStyleXfs>
  <cellXfs count="106">
    <xf numFmtId="0" fontId="0" fillId="0" borderId="0" xfId="0"/>
    <xf numFmtId="0" fontId="3" fillId="0" borderId="0" xfId="0" applyFont="1" applyAlignment="1">
      <alignment horizontal="center" vertical="center"/>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5" fillId="0" borderId="0" xfId="0" applyFont="1" applyAlignment="1">
      <alignment horizontal="center" vertical="center"/>
    </xf>
    <xf numFmtId="165" fontId="6" fillId="0" borderId="3" xfId="0" applyNumberFormat="1" applyFont="1" applyBorder="1" applyAlignment="1">
      <alignment horizontal="center" vertical="center"/>
    </xf>
    <xf numFmtId="0" fontId="4" fillId="0" borderId="0" xfId="0" applyFont="1" applyAlignment="1">
      <alignment vertical="center"/>
    </xf>
    <xf numFmtId="165" fontId="6" fillId="0" borderId="0" xfId="0" applyNumberFormat="1"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0" borderId="6" xfId="0" applyFont="1" applyBorder="1" applyAlignment="1">
      <alignment vertical="center"/>
    </xf>
    <xf numFmtId="165" fontId="6" fillId="0" borderId="8" xfId="0" applyNumberFormat="1" applyFont="1" applyBorder="1" applyAlignment="1">
      <alignment horizontal="center" vertical="center"/>
    </xf>
    <xf numFmtId="0" fontId="4" fillId="0" borderId="9"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0" xfId="0" applyFont="1" applyAlignment="1">
      <alignment horizontal="center" vertical="center"/>
    </xf>
    <xf numFmtId="0" fontId="7" fillId="3" borderId="0" xfId="0" applyFont="1" applyFill="1" applyAlignment="1" applyProtection="1">
      <alignment horizontal="center" vertical="center"/>
      <protection locked="0"/>
    </xf>
    <xf numFmtId="0" fontId="8" fillId="0" borderId="0" xfId="0" applyFont="1" applyAlignment="1">
      <alignment horizontal="left" vertical="center"/>
    </xf>
    <xf numFmtId="0" fontId="1" fillId="0" borderId="3" xfId="0" applyFont="1" applyBorder="1" applyAlignment="1">
      <alignment vertical="center"/>
    </xf>
    <xf numFmtId="0" fontId="4" fillId="2" borderId="5" xfId="0" applyFont="1" applyFill="1" applyBorder="1" applyAlignment="1">
      <alignment horizontal="center" vertical="center" wrapText="1"/>
    </xf>
    <xf numFmtId="0" fontId="1" fillId="3" borderId="4" xfId="0" applyFont="1" applyFill="1" applyBorder="1" applyAlignment="1">
      <alignment vertical="center" wrapText="1"/>
    </xf>
    <xf numFmtId="0" fontId="9" fillId="0" borderId="0" xfId="0" applyFont="1" applyAlignment="1">
      <alignment vertical="center"/>
    </xf>
    <xf numFmtId="0" fontId="4" fillId="2" borderId="5" xfId="0" applyFont="1" applyFill="1" applyBorder="1" applyAlignment="1">
      <alignment horizontal="center" vertical="center"/>
    </xf>
    <xf numFmtId="0" fontId="11" fillId="0" borderId="4" xfId="0" applyFont="1" applyBorder="1" applyAlignment="1">
      <alignment vertical="center" wrapText="1"/>
    </xf>
    <xf numFmtId="0" fontId="2" fillId="3" borderId="3" xfId="0" applyFont="1" applyFill="1" applyBorder="1" applyAlignment="1">
      <alignment vertical="center"/>
    </xf>
    <xf numFmtId="0" fontId="2" fillId="3" borderId="0" xfId="0" applyFont="1" applyFill="1" applyAlignment="1">
      <alignment vertical="center"/>
    </xf>
    <xf numFmtId="0" fontId="4" fillId="3" borderId="0" xfId="0" applyFont="1" applyFill="1" applyAlignment="1">
      <alignment horizontal="justify" vertical="center" wrapText="1"/>
    </xf>
    <xf numFmtId="0" fontId="1"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horizontal="center" vertical="center" wrapText="1"/>
    </xf>
    <xf numFmtId="0" fontId="12" fillId="0" borderId="0" xfId="0" applyFont="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13" fillId="0" borderId="0" xfId="0" applyFont="1" applyAlignment="1">
      <alignment vertical="center"/>
    </xf>
    <xf numFmtId="0" fontId="14" fillId="0" borderId="0" xfId="0" applyFont="1"/>
    <xf numFmtId="0" fontId="3" fillId="0" borderId="0" xfId="0" applyFont="1" applyAlignment="1">
      <alignment vertical="center"/>
    </xf>
    <xf numFmtId="0" fontId="2" fillId="0" borderId="0" xfId="0" applyFont="1" applyAlignment="1">
      <alignment horizontal="center" vertical="center"/>
    </xf>
    <xf numFmtId="0" fontId="15" fillId="0" borderId="18" xfId="0" applyFont="1" applyBorder="1" applyAlignment="1" applyProtection="1">
      <alignment horizontal="center" vertical="center"/>
      <protection hidden="1"/>
    </xf>
    <xf numFmtId="165" fontId="17" fillId="0" borderId="18" xfId="0" applyNumberFormat="1" applyFont="1" applyBorder="1" applyAlignment="1">
      <alignment horizontal="center" vertical="center"/>
    </xf>
    <xf numFmtId="0" fontId="4" fillId="0" borderId="2" xfId="0" applyFont="1" applyBorder="1" applyAlignment="1">
      <alignment vertical="center"/>
    </xf>
    <xf numFmtId="0" fontId="5" fillId="0" borderId="2" xfId="0" applyFont="1" applyBorder="1" applyAlignment="1">
      <alignment vertical="center"/>
    </xf>
    <xf numFmtId="0" fontId="1" fillId="0" borderId="2" xfId="0" applyFont="1" applyBorder="1" applyAlignment="1">
      <alignment vertical="center"/>
    </xf>
    <xf numFmtId="0" fontId="18" fillId="0" borderId="19" xfId="0" applyFont="1" applyBorder="1" applyAlignment="1">
      <alignment horizontal="center" vertical="center"/>
    </xf>
    <xf numFmtId="0" fontId="5" fillId="0" borderId="0" xfId="0" applyFont="1" applyAlignment="1">
      <alignment vertical="center"/>
    </xf>
    <xf numFmtId="165" fontId="17" fillId="0" borderId="18" xfId="0" applyNumberFormat="1" applyFont="1" applyBorder="1" applyAlignment="1">
      <alignment vertical="center"/>
    </xf>
    <xf numFmtId="0" fontId="4" fillId="0" borderId="18" xfId="0" applyFont="1" applyBorder="1" applyAlignment="1">
      <alignment horizontal="center" vertical="center"/>
    </xf>
    <xf numFmtId="164" fontId="5" fillId="0" borderId="4" xfId="0" applyNumberFormat="1" applyFont="1" applyBorder="1" applyAlignment="1">
      <alignment vertical="center"/>
    </xf>
    <xf numFmtId="165" fontId="6" fillId="0" borderId="3" xfId="0" applyNumberFormat="1" applyFont="1" applyBorder="1" applyAlignment="1">
      <alignment vertical="center"/>
    </xf>
    <xf numFmtId="0" fontId="7" fillId="3" borderId="0" xfId="0" applyFont="1" applyFill="1" applyAlignment="1" applyProtection="1">
      <alignment vertical="center"/>
      <protection locked="0"/>
    </xf>
    <xf numFmtId="167" fontId="1" fillId="3" borderId="4" xfId="0" applyNumberFormat="1" applyFont="1" applyFill="1" applyBorder="1" applyAlignment="1">
      <alignment vertical="center" wrapText="1"/>
    </xf>
    <xf numFmtId="0" fontId="19" fillId="0" borderId="0" xfId="0" applyFont="1" applyAlignment="1">
      <alignment vertical="center"/>
    </xf>
    <xf numFmtId="0" fontId="4" fillId="0" borderId="0" xfId="0" applyFont="1" applyAlignment="1">
      <alignment vertical="center" wrapText="1"/>
    </xf>
    <xf numFmtId="0" fontId="1" fillId="0" borderId="0" xfId="0" applyFont="1"/>
    <xf numFmtId="0" fontId="11" fillId="0" borderId="0" xfId="0" applyFont="1"/>
    <xf numFmtId="0" fontId="18" fillId="0" borderId="0" xfId="0" applyFont="1" applyAlignment="1">
      <alignment horizontal="center" vertical="center"/>
    </xf>
    <xf numFmtId="0" fontId="18" fillId="0" borderId="0" xfId="0" applyFont="1" applyAlignment="1">
      <alignment horizontal="left" vertical="center"/>
    </xf>
    <xf numFmtId="0" fontId="6" fillId="0" borderId="0" xfId="0" applyFont="1" applyAlignment="1">
      <alignment vertical="center"/>
    </xf>
    <xf numFmtId="0" fontId="15" fillId="0" borderId="0" xfId="0" applyFont="1" applyAlignment="1" applyProtection="1">
      <alignment horizontal="center" vertical="center"/>
      <protection hidden="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0" fillId="0" borderId="0" xfId="0" applyFont="1" applyAlignment="1" applyProtection="1">
      <alignment horizontal="left" vertical="center" wrapText="1"/>
      <protection hidden="1"/>
    </xf>
    <xf numFmtId="14" fontId="15" fillId="0" borderId="0" xfId="0" applyNumberFormat="1" applyFont="1" applyAlignment="1" applyProtection="1">
      <alignment horizontal="center" vertical="center"/>
      <protection hidden="1"/>
    </xf>
    <xf numFmtId="168" fontId="2" fillId="0" borderId="0" xfId="0" applyNumberFormat="1" applyFont="1" applyAlignment="1">
      <alignment horizontal="right" vertical="center"/>
    </xf>
    <xf numFmtId="168" fontId="2" fillId="0" borderId="0" xfId="0" applyNumberFormat="1" applyFont="1" applyAlignment="1">
      <alignment horizontal="right" vertical="center" wrapText="1"/>
    </xf>
    <xf numFmtId="0" fontId="2" fillId="0" borderId="0" xfId="0" applyFont="1" applyAlignment="1">
      <alignment vertical="center" wrapText="1"/>
    </xf>
    <xf numFmtId="0" fontId="2" fillId="0" borderId="0" xfId="0" quotePrefix="1" applyFont="1" applyAlignment="1">
      <alignment vertical="center"/>
    </xf>
    <xf numFmtId="0" fontId="2" fillId="0" borderId="0" xfId="0" quotePrefix="1" applyFont="1" applyAlignment="1">
      <alignment horizontal="center" vertical="center"/>
    </xf>
    <xf numFmtId="0" fontId="20" fillId="0" borderId="0" xfId="0" applyFont="1" applyAlignment="1" applyProtection="1">
      <alignment horizontal="justify" vertical="center" wrapText="1"/>
      <protection hidden="1"/>
    </xf>
    <xf numFmtId="0" fontId="4" fillId="0" borderId="17" xfId="0" applyFont="1" applyBorder="1" applyAlignment="1">
      <alignment horizontal="center" vertical="center" wrapText="1"/>
    </xf>
    <xf numFmtId="0" fontId="6" fillId="3" borderId="15" xfId="0" applyFont="1" applyFill="1" applyBorder="1" applyAlignment="1">
      <alignment horizontal="center" vertical="center" wrapText="1"/>
    </xf>
    <xf numFmtId="166" fontId="10" fillId="3" borderId="16"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4" fillId="2" borderId="4" xfId="0" applyFont="1" applyFill="1" applyBorder="1" applyAlignment="1">
      <alignment horizontal="justify" vertical="center" wrapText="1"/>
    </xf>
    <xf numFmtId="0" fontId="4" fillId="3" borderId="17"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0" borderId="4" xfId="0" applyFont="1" applyBorder="1" applyAlignment="1">
      <alignment horizontal="left" vertical="center"/>
    </xf>
    <xf numFmtId="0" fontId="4" fillId="2" borderId="4" xfId="0" applyFont="1" applyFill="1" applyBorder="1" applyAlignment="1">
      <alignment horizontal="center" vertical="center"/>
    </xf>
    <xf numFmtId="0" fontId="1" fillId="0" borderId="4" xfId="0" applyFont="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164" fontId="5" fillId="0" borderId="4" xfId="0" applyNumberFormat="1" applyFont="1" applyBorder="1" applyAlignment="1">
      <alignment horizontal="center" vertical="center"/>
    </xf>
    <xf numFmtId="0" fontId="3" fillId="0" borderId="0" xfId="0" applyFont="1" applyAlignment="1">
      <alignment horizontal="center" vertical="center"/>
    </xf>
    <xf numFmtId="0" fontId="4" fillId="2" borderId="1" xfId="0" applyFont="1" applyFill="1" applyBorder="1" applyAlignment="1">
      <alignment horizontal="center" vertical="center"/>
    </xf>
    <xf numFmtId="164" fontId="5" fillId="0" borderId="5" xfId="0" applyNumberFormat="1" applyFont="1" applyBorder="1" applyAlignment="1">
      <alignment horizontal="center" vertical="center"/>
    </xf>
    <xf numFmtId="0" fontId="4" fillId="0" borderId="0" xfId="0" applyFont="1" applyAlignment="1">
      <alignment horizontal="center" vertical="center" wrapText="1"/>
    </xf>
    <xf numFmtId="0" fontId="4" fillId="0" borderId="21" xfId="0" applyFont="1" applyBorder="1" applyAlignment="1">
      <alignment horizontal="center" vertical="center"/>
    </xf>
    <xf numFmtId="0" fontId="8" fillId="0" borderId="4" xfId="0" applyFont="1" applyBorder="1" applyAlignment="1">
      <alignment horizontal="left" vertical="center"/>
    </xf>
    <xf numFmtId="0" fontId="4" fillId="2" borderId="22" xfId="0" applyFont="1" applyFill="1" applyBorder="1" applyAlignment="1">
      <alignment horizontal="center" vertical="center"/>
    </xf>
    <xf numFmtId="0" fontId="4" fillId="2" borderId="4" xfId="0" applyFont="1" applyFill="1" applyBorder="1" applyAlignment="1">
      <alignment horizontal="center" vertical="center" wrapText="1"/>
    </xf>
    <xf numFmtId="0" fontId="16" fillId="2" borderId="5" xfId="0" applyFont="1" applyFill="1" applyBorder="1" applyAlignment="1">
      <alignment horizontal="center" vertical="center"/>
    </xf>
    <xf numFmtId="0" fontId="4" fillId="0" borderId="20" xfId="0" applyFont="1" applyBorder="1" applyAlignment="1">
      <alignment horizontal="center" vertical="center"/>
    </xf>
    <xf numFmtId="0" fontId="4" fillId="3" borderId="23" xfId="0" applyFont="1" applyFill="1" applyBorder="1" applyAlignment="1">
      <alignment horizontal="center" vertical="center" wrapText="1"/>
    </xf>
    <xf numFmtId="165" fontId="6" fillId="0" borderId="4" xfId="0" applyNumberFormat="1"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right" vertical="center"/>
    </xf>
    <xf numFmtId="0" fontId="5" fillId="0" borderId="0" xfId="0" applyFont="1" applyAlignment="1">
      <alignment horizontal="justify" vertical="center" wrapText="1"/>
    </xf>
  </cellXfs>
  <cellStyles count="2">
    <cellStyle name="Normal" xfId="0" builtinId="0"/>
    <cellStyle name="Normal 10" xfId="1" xr:uid="{00000000-0005-0000-0000-000006000000}"/>
  </cellStyles>
  <dxfs count="282">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166680</xdr:colOff>
      <xdr:row>5</xdr:row>
      <xdr:rowOff>102240</xdr:rowOff>
    </xdr:from>
    <xdr:to>
      <xdr:col>11</xdr:col>
      <xdr:colOff>391680</xdr:colOff>
      <xdr:row>5</xdr:row>
      <xdr:rowOff>235080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2200320" y="2273760"/>
          <a:ext cx="4262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3</xdr:col>
      <xdr:colOff>111240</xdr:colOff>
      <xdr:row>0</xdr:row>
      <xdr:rowOff>63360</xdr:rowOff>
    </xdr:from>
    <xdr:to>
      <xdr:col>9</xdr:col>
      <xdr:colOff>158400</xdr:colOff>
      <xdr:row>1</xdr:row>
      <xdr:rowOff>309240</xdr:rowOff>
    </xdr:to>
    <xdr:pic>
      <xdr:nvPicPr>
        <xdr:cNvPr id="3" name="Imagen 1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xdr:blipFill>
      <xdr:spPr>
        <a:xfrm>
          <a:off x="111240" y="63360"/>
          <a:ext cx="1678320" cy="1045800"/>
        </a:xfrm>
        <a:prstGeom prst="rect">
          <a:avLst/>
        </a:prstGeom>
        <a:ln>
          <a:noFill/>
        </a:ln>
      </xdr:spPr>
    </xdr:pic>
    <xdr:clientData/>
  </xdr:twoCellAnchor>
  <xdr:twoCellAnchor>
    <xdr:from>
      <xdr:col>17</xdr:col>
      <xdr:colOff>271440</xdr:colOff>
      <xdr:row>6</xdr:row>
      <xdr:rowOff>123840</xdr:rowOff>
    </xdr:from>
    <xdr:to>
      <xdr:col>19</xdr:col>
      <xdr:colOff>10800</xdr:colOff>
      <xdr:row>6</xdr:row>
      <xdr:rowOff>256680</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4440600" y="2685960"/>
          <a:ext cx="4550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247680</xdr:colOff>
      <xdr:row>5</xdr:row>
      <xdr:rowOff>128520</xdr:rowOff>
    </xdr:from>
    <xdr:to>
      <xdr:col>18</xdr:col>
      <xdr:colOff>392040</xdr:colOff>
      <xdr:row>5</xdr:row>
      <xdr:rowOff>261360</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4416840" y="2300040"/>
          <a:ext cx="4366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6</xdr:row>
      <xdr:rowOff>102240</xdr:rowOff>
    </xdr:from>
    <xdr:to>
      <xdr:col>3</xdr:col>
      <xdr:colOff>496800</xdr:colOff>
      <xdr:row>6</xdr:row>
      <xdr:rowOff>235080</xdr:rowOff>
    </xdr:to>
    <xdr:sp macro="" textlink="">
      <xdr:nvSpPr>
        <xdr:cNvPr id="6" name="CustomShape 1">
          <a:extLst>
            <a:ext uri="{FF2B5EF4-FFF2-40B4-BE49-F238E27FC236}">
              <a16:creationId xmlns:a16="http://schemas.microsoft.com/office/drawing/2014/main" id="{00000000-0008-0000-0000-000006000000}"/>
            </a:ext>
          </a:extLst>
        </xdr:cNvPr>
        <xdr:cNvSpPr/>
      </xdr:nvSpPr>
      <xdr:spPr>
        <a:xfrm>
          <a:off x="76320" y="266436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5</xdr:row>
      <xdr:rowOff>128520</xdr:rowOff>
    </xdr:from>
    <xdr:to>
      <xdr:col>3</xdr:col>
      <xdr:colOff>496800</xdr:colOff>
      <xdr:row>5</xdr:row>
      <xdr:rowOff>261360</xdr:rowOff>
    </xdr:to>
    <xdr:sp macro="" textlink="">
      <xdr:nvSpPr>
        <xdr:cNvPr id="7" name="CustomShape 1">
          <a:extLst>
            <a:ext uri="{FF2B5EF4-FFF2-40B4-BE49-F238E27FC236}">
              <a16:creationId xmlns:a16="http://schemas.microsoft.com/office/drawing/2014/main" id="{00000000-0008-0000-0000-000007000000}"/>
            </a:ext>
          </a:extLst>
        </xdr:cNvPr>
        <xdr:cNvSpPr/>
      </xdr:nvSpPr>
      <xdr:spPr>
        <a:xfrm>
          <a:off x="76320" y="230004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11</xdr:col>
      <xdr:colOff>0</xdr:colOff>
      <xdr:row>6</xdr:row>
      <xdr:rowOff>92880</xdr:rowOff>
    </xdr:from>
    <xdr:to>
      <xdr:col>12</xdr:col>
      <xdr:colOff>10800</xdr:colOff>
      <xdr:row>6</xdr:row>
      <xdr:rowOff>225720</xdr:rowOff>
    </xdr:to>
    <xdr:sp macro="" textlink="">
      <xdr:nvSpPr>
        <xdr:cNvPr id="8" name="CustomShape 1">
          <a:extLst>
            <a:ext uri="{FF2B5EF4-FFF2-40B4-BE49-F238E27FC236}">
              <a16:creationId xmlns:a16="http://schemas.microsoft.com/office/drawing/2014/main" id="{00000000-0008-0000-0000-000008000000}"/>
            </a:ext>
          </a:extLst>
        </xdr:cNvPr>
        <xdr:cNvSpPr/>
      </xdr:nvSpPr>
      <xdr:spPr>
        <a:xfrm>
          <a:off x="2234880" y="2655000"/>
          <a:ext cx="4446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111240</xdr:colOff>
      <xdr:row>0</xdr:row>
      <xdr:rowOff>95400</xdr:rowOff>
    </xdr:from>
    <xdr:to>
      <xdr:col>9</xdr:col>
      <xdr:colOff>158400</xdr:colOff>
      <xdr:row>2</xdr:row>
      <xdr:rowOff>15840</xdr:rowOff>
    </xdr:to>
    <xdr:pic>
      <xdr:nvPicPr>
        <xdr:cNvPr id="16" name="Imagen 2">
          <a:extLst>
            <a:ext uri="{FF2B5EF4-FFF2-40B4-BE49-F238E27FC236}">
              <a16:creationId xmlns:a16="http://schemas.microsoft.com/office/drawing/2014/main" id="{00000000-0008-0000-0A00-000010000000}"/>
            </a:ext>
          </a:extLst>
        </xdr:cNvPr>
        <xdr:cNvPicPr/>
      </xdr:nvPicPr>
      <xdr:blipFill>
        <a:blip xmlns:r="http://schemas.openxmlformats.org/officeDocument/2006/relationships" r:embed="rId1"/>
        <a:stretch/>
      </xdr:blipFill>
      <xdr:spPr>
        <a:xfrm>
          <a:off x="111240" y="95400"/>
          <a:ext cx="1678320" cy="1177560"/>
        </a:xfrm>
        <a:prstGeom prst="rect">
          <a:avLst/>
        </a:prstGeom>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209160</xdr:rowOff>
    </xdr:to>
    <xdr:pic>
      <xdr:nvPicPr>
        <xdr:cNvPr id="17" name="Imagen 2">
          <a:extLst>
            <a:ext uri="{FF2B5EF4-FFF2-40B4-BE49-F238E27FC236}">
              <a16:creationId xmlns:a16="http://schemas.microsoft.com/office/drawing/2014/main" id="{00000000-0008-0000-0B00-000011000000}"/>
            </a:ext>
          </a:extLst>
        </xdr:cNvPr>
        <xdr:cNvPicPr/>
      </xdr:nvPicPr>
      <xdr:blipFill>
        <a:blip xmlns:r="http://schemas.openxmlformats.org/officeDocument/2006/relationships" r:embed="rId1"/>
        <a:stretch/>
      </xdr:blipFill>
      <xdr:spPr>
        <a:xfrm>
          <a:off x="111240" y="63360"/>
          <a:ext cx="1678320" cy="945720"/>
        </a:xfrm>
        <a:prstGeom prst="rect">
          <a:avLst/>
        </a:prstGeom>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158760</xdr:colOff>
      <xdr:row>0</xdr:row>
      <xdr:rowOff>79200</xdr:rowOff>
    </xdr:from>
    <xdr:to>
      <xdr:col>10</xdr:col>
      <xdr:colOff>15480</xdr:colOff>
      <xdr:row>2</xdr:row>
      <xdr:rowOff>47160</xdr:rowOff>
    </xdr:to>
    <xdr:pic>
      <xdr:nvPicPr>
        <xdr:cNvPr id="18" name="Imagen 2">
          <a:extLst>
            <a:ext uri="{FF2B5EF4-FFF2-40B4-BE49-F238E27FC236}">
              <a16:creationId xmlns:a16="http://schemas.microsoft.com/office/drawing/2014/main" id="{00000000-0008-0000-0C00-000012000000}"/>
            </a:ext>
          </a:extLst>
        </xdr:cNvPr>
        <xdr:cNvPicPr/>
      </xdr:nvPicPr>
      <xdr:blipFill>
        <a:blip xmlns:r="http://schemas.openxmlformats.org/officeDocument/2006/relationships" r:embed="rId1"/>
        <a:stretch/>
      </xdr:blipFill>
      <xdr:spPr>
        <a:xfrm>
          <a:off x="158760" y="79200"/>
          <a:ext cx="1689120" cy="1225080"/>
        </a:xfrm>
        <a:prstGeom prst="rect">
          <a:avLst/>
        </a:prstGeom>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443880</xdr:rowOff>
    </xdr:to>
    <xdr:pic>
      <xdr:nvPicPr>
        <xdr:cNvPr id="19" name="Imagen 2">
          <a:extLst>
            <a:ext uri="{FF2B5EF4-FFF2-40B4-BE49-F238E27FC236}">
              <a16:creationId xmlns:a16="http://schemas.microsoft.com/office/drawing/2014/main" id="{00000000-0008-0000-0D00-000013000000}"/>
            </a:ext>
          </a:extLst>
        </xdr:cNvPr>
        <xdr:cNvPicPr/>
      </xdr:nvPicPr>
      <xdr:blipFill>
        <a:blip xmlns:r="http://schemas.openxmlformats.org/officeDocument/2006/relationships" r:embed="rId1"/>
        <a:stretch/>
      </xdr:blipFill>
      <xdr:spPr>
        <a:xfrm>
          <a:off x="111240" y="63360"/>
          <a:ext cx="1678320" cy="1180440"/>
        </a:xfrm>
        <a:prstGeom prst="rect">
          <a:avLst/>
        </a:prstGeom>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158400</xdr:colOff>
      <xdr:row>2</xdr:row>
      <xdr:rowOff>31320</xdr:rowOff>
    </xdr:to>
    <xdr:pic>
      <xdr:nvPicPr>
        <xdr:cNvPr id="20" name="Imagen 2">
          <a:extLst>
            <a:ext uri="{FF2B5EF4-FFF2-40B4-BE49-F238E27FC236}">
              <a16:creationId xmlns:a16="http://schemas.microsoft.com/office/drawing/2014/main" id="{00000000-0008-0000-0E00-000014000000}"/>
            </a:ext>
          </a:extLst>
        </xdr:cNvPr>
        <xdr:cNvPicPr/>
      </xdr:nvPicPr>
      <xdr:blipFill>
        <a:blip xmlns:r="http://schemas.openxmlformats.org/officeDocument/2006/relationships" r:embed="rId1"/>
        <a:stretch/>
      </xdr:blipFill>
      <xdr:spPr>
        <a:xfrm>
          <a:off x="111240" y="63360"/>
          <a:ext cx="1879560" cy="1225080"/>
        </a:xfrm>
        <a:prstGeom prst="rect">
          <a:avLst/>
        </a:prstGeom>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1" name="Imagen 2">
          <a:extLst>
            <a:ext uri="{FF2B5EF4-FFF2-40B4-BE49-F238E27FC236}">
              <a16:creationId xmlns:a16="http://schemas.microsoft.com/office/drawing/2014/main" id="{00000000-0008-0000-0F00-00001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2" name="Imagen 2">
          <a:extLst>
            <a:ext uri="{FF2B5EF4-FFF2-40B4-BE49-F238E27FC236}">
              <a16:creationId xmlns:a16="http://schemas.microsoft.com/office/drawing/2014/main" id="{00000000-0008-0000-1000-00001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95400</xdr:colOff>
      <xdr:row>0</xdr:row>
      <xdr:rowOff>127080</xdr:rowOff>
    </xdr:from>
    <xdr:to>
      <xdr:col>10</xdr:col>
      <xdr:colOff>158400</xdr:colOff>
      <xdr:row>2</xdr:row>
      <xdr:rowOff>15480</xdr:rowOff>
    </xdr:to>
    <xdr:pic>
      <xdr:nvPicPr>
        <xdr:cNvPr id="23" name="Imagen 2">
          <a:extLst>
            <a:ext uri="{FF2B5EF4-FFF2-40B4-BE49-F238E27FC236}">
              <a16:creationId xmlns:a16="http://schemas.microsoft.com/office/drawing/2014/main" id="{00000000-0008-0000-1100-000017000000}"/>
            </a:ext>
          </a:extLst>
        </xdr:cNvPr>
        <xdr:cNvPicPr/>
      </xdr:nvPicPr>
      <xdr:blipFill>
        <a:blip xmlns:r="http://schemas.openxmlformats.org/officeDocument/2006/relationships" r:embed="rId1"/>
        <a:stretch/>
      </xdr:blipFill>
      <xdr:spPr>
        <a:xfrm>
          <a:off x="95400" y="127080"/>
          <a:ext cx="1895400" cy="1145520"/>
        </a:xfrm>
        <a:prstGeom prst="rect">
          <a:avLst/>
        </a:prstGeom>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110880</xdr:colOff>
      <xdr:row>2</xdr:row>
      <xdr:rowOff>47160</xdr:rowOff>
    </xdr:to>
    <xdr:pic>
      <xdr:nvPicPr>
        <xdr:cNvPr id="24" name="Imagen 2">
          <a:extLst>
            <a:ext uri="{FF2B5EF4-FFF2-40B4-BE49-F238E27FC236}">
              <a16:creationId xmlns:a16="http://schemas.microsoft.com/office/drawing/2014/main" id="{00000000-0008-0000-1200-000018000000}"/>
            </a:ext>
          </a:extLst>
        </xdr:cNvPr>
        <xdr:cNvPicPr/>
      </xdr:nvPicPr>
      <xdr:blipFill>
        <a:blip xmlns:r="http://schemas.openxmlformats.org/officeDocument/2006/relationships" r:embed="rId1"/>
        <a:stretch/>
      </xdr:blipFill>
      <xdr:spPr>
        <a:xfrm>
          <a:off x="111240" y="63360"/>
          <a:ext cx="2033280" cy="1240920"/>
        </a:xfrm>
        <a:prstGeom prst="rect">
          <a:avLst/>
        </a:prstGeom>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5" name="Imagen 2">
          <a:extLst>
            <a:ext uri="{FF2B5EF4-FFF2-40B4-BE49-F238E27FC236}">
              <a16:creationId xmlns:a16="http://schemas.microsoft.com/office/drawing/2014/main" id="{00000000-0008-0000-1300-00001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8" name="Imagen 1">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6" name="Imagen 2">
          <a:extLst>
            <a:ext uri="{FF2B5EF4-FFF2-40B4-BE49-F238E27FC236}">
              <a16:creationId xmlns:a16="http://schemas.microsoft.com/office/drawing/2014/main" id="{00000000-0008-0000-1400-00001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158400</xdr:colOff>
      <xdr:row>2</xdr:row>
      <xdr:rowOff>110520</xdr:rowOff>
    </xdr:to>
    <xdr:pic>
      <xdr:nvPicPr>
        <xdr:cNvPr id="27" name="Imagen 2">
          <a:extLst>
            <a:ext uri="{FF2B5EF4-FFF2-40B4-BE49-F238E27FC236}">
              <a16:creationId xmlns:a16="http://schemas.microsoft.com/office/drawing/2014/main" id="{00000000-0008-0000-1500-00001B000000}"/>
            </a:ext>
          </a:extLst>
        </xdr:cNvPr>
        <xdr:cNvPicPr/>
      </xdr:nvPicPr>
      <xdr:blipFill>
        <a:blip xmlns:r="http://schemas.openxmlformats.org/officeDocument/2006/relationships" r:embed="rId1"/>
        <a:stretch/>
      </xdr:blipFill>
      <xdr:spPr>
        <a:xfrm>
          <a:off x="111240" y="63360"/>
          <a:ext cx="2080800" cy="1304280"/>
        </a:xfrm>
        <a:prstGeom prst="rect">
          <a:avLst/>
        </a:prstGeom>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31680</xdr:colOff>
      <xdr:row>2</xdr:row>
      <xdr:rowOff>2520</xdr:rowOff>
    </xdr:to>
    <xdr:pic>
      <xdr:nvPicPr>
        <xdr:cNvPr id="28" name="Imagen 2">
          <a:extLst>
            <a:ext uri="{FF2B5EF4-FFF2-40B4-BE49-F238E27FC236}">
              <a16:creationId xmlns:a16="http://schemas.microsoft.com/office/drawing/2014/main" id="{00000000-0008-0000-1600-00001C000000}"/>
            </a:ext>
          </a:extLst>
        </xdr:cNvPr>
        <xdr:cNvPicPr/>
      </xdr:nvPicPr>
      <xdr:blipFill>
        <a:blip xmlns:r="http://schemas.openxmlformats.org/officeDocument/2006/relationships" r:embed="rId1"/>
        <a:stretch/>
      </xdr:blipFill>
      <xdr:spPr>
        <a:xfrm>
          <a:off x="111240" y="63360"/>
          <a:ext cx="1954080" cy="1196280"/>
        </a:xfrm>
        <a:prstGeom prst="rect">
          <a:avLst/>
        </a:prstGeom>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9" name="Imagen 2">
          <a:extLst>
            <a:ext uri="{FF2B5EF4-FFF2-40B4-BE49-F238E27FC236}">
              <a16:creationId xmlns:a16="http://schemas.microsoft.com/office/drawing/2014/main" id="{00000000-0008-0000-1700-00001D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174240</xdr:colOff>
      <xdr:row>1</xdr:row>
      <xdr:rowOff>364680</xdr:rowOff>
    </xdr:to>
    <xdr:pic>
      <xdr:nvPicPr>
        <xdr:cNvPr id="30" name="Imagen 2">
          <a:extLst>
            <a:ext uri="{FF2B5EF4-FFF2-40B4-BE49-F238E27FC236}">
              <a16:creationId xmlns:a16="http://schemas.microsoft.com/office/drawing/2014/main" id="{00000000-0008-0000-1800-00001E000000}"/>
            </a:ext>
          </a:extLst>
        </xdr:cNvPr>
        <xdr:cNvPicPr/>
      </xdr:nvPicPr>
      <xdr:blipFill>
        <a:blip xmlns:r="http://schemas.openxmlformats.org/officeDocument/2006/relationships" r:embed="rId1"/>
        <a:stretch/>
      </xdr:blipFill>
      <xdr:spPr>
        <a:xfrm>
          <a:off x="111240" y="63360"/>
          <a:ext cx="1895400" cy="1101240"/>
        </a:xfrm>
        <a:prstGeom prst="rect">
          <a:avLst/>
        </a:prstGeom>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1" name="Imagen 2">
          <a:extLst>
            <a:ext uri="{FF2B5EF4-FFF2-40B4-BE49-F238E27FC236}">
              <a16:creationId xmlns:a16="http://schemas.microsoft.com/office/drawing/2014/main" id="{00000000-0008-0000-1900-00001F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2" name="Imagen 2">
          <a:extLst>
            <a:ext uri="{FF2B5EF4-FFF2-40B4-BE49-F238E27FC236}">
              <a16:creationId xmlns:a16="http://schemas.microsoft.com/office/drawing/2014/main" id="{00000000-0008-0000-1A00-000020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3" name="Imagen 2">
          <a:extLst>
            <a:ext uri="{FF2B5EF4-FFF2-40B4-BE49-F238E27FC236}">
              <a16:creationId xmlns:a16="http://schemas.microsoft.com/office/drawing/2014/main" id="{00000000-0008-0000-1B00-000021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4" name="Imagen 2">
          <a:extLst>
            <a:ext uri="{FF2B5EF4-FFF2-40B4-BE49-F238E27FC236}">
              <a16:creationId xmlns:a16="http://schemas.microsoft.com/office/drawing/2014/main" id="{00000000-0008-0000-1C00-000022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5" name="Imagen 2">
          <a:extLst>
            <a:ext uri="{FF2B5EF4-FFF2-40B4-BE49-F238E27FC236}">
              <a16:creationId xmlns:a16="http://schemas.microsoft.com/office/drawing/2014/main" id="{00000000-0008-0000-1D00-000023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9" name="Imagen 2">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6" name="Imagen 2">
          <a:extLst>
            <a:ext uri="{FF2B5EF4-FFF2-40B4-BE49-F238E27FC236}">
              <a16:creationId xmlns:a16="http://schemas.microsoft.com/office/drawing/2014/main" id="{00000000-0008-0000-1E00-000024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7" name="Imagen 2">
          <a:extLst>
            <a:ext uri="{FF2B5EF4-FFF2-40B4-BE49-F238E27FC236}">
              <a16:creationId xmlns:a16="http://schemas.microsoft.com/office/drawing/2014/main" id="{00000000-0008-0000-1F00-00002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8" name="Imagen 2">
          <a:extLst>
            <a:ext uri="{FF2B5EF4-FFF2-40B4-BE49-F238E27FC236}">
              <a16:creationId xmlns:a16="http://schemas.microsoft.com/office/drawing/2014/main" id="{00000000-0008-0000-2000-00002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9" name="Imagen 2">
          <a:extLst>
            <a:ext uri="{FF2B5EF4-FFF2-40B4-BE49-F238E27FC236}">
              <a16:creationId xmlns:a16="http://schemas.microsoft.com/office/drawing/2014/main" id="{00000000-0008-0000-2100-000027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0" name="Imagen 2">
          <a:extLst>
            <a:ext uri="{FF2B5EF4-FFF2-40B4-BE49-F238E27FC236}">
              <a16:creationId xmlns:a16="http://schemas.microsoft.com/office/drawing/2014/main" id="{00000000-0008-0000-2200-00002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1" name="Imagen 2">
          <a:extLst>
            <a:ext uri="{FF2B5EF4-FFF2-40B4-BE49-F238E27FC236}">
              <a16:creationId xmlns:a16="http://schemas.microsoft.com/office/drawing/2014/main" id="{00000000-0008-0000-2300-00002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2" name="Imagen 2">
          <a:extLst>
            <a:ext uri="{FF2B5EF4-FFF2-40B4-BE49-F238E27FC236}">
              <a16:creationId xmlns:a16="http://schemas.microsoft.com/office/drawing/2014/main" id="{00000000-0008-0000-2400-00002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3" name="Imagen 2">
          <a:extLst>
            <a:ext uri="{FF2B5EF4-FFF2-40B4-BE49-F238E27FC236}">
              <a16:creationId xmlns:a16="http://schemas.microsoft.com/office/drawing/2014/main" id="{00000000-0008-0000-2500-00002B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4" name="Imagen 2">
          <a:extLst>
            <a:ext uri="{FF2B5EF4-FFF2-40B4-BE49-F238E27FC236}">
              <a16:creationId xmlns:a16="http://schemas.microsoft.com/office/drawing/2014/main" id="{00000000-0008-0000-2600-00002C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5" name="Imagen 2">
          <a:extLst>
            <a:ext uri="{FF2B5EF4-FFF2-40B4-BE49-F238E27FC236}">
              <a16:creationId xmlns:a16="http://schemas.microsoft.com/office/drawing/2014/main" id="{00000000-0008-0000-2700-00002D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348840</xdr:rowOff>
    </xdr:to>
    <xdr:pic>
      <xdr:nvPicPr>
        <xdr:cNvPr id="10" name="Imagen 2">
          <a:extLst>
            <a:ext uri="{FF2B5EF4-FFF2-40B4-BE49-F238E27FC236}">
              <a16:creationId xmlns:a16="http://schemas.microsoft.com/office/drawing/2014/main" id="{00000000-0008-0000-0400-00000A000000}"/>
            </a:ext>
          </a:extLst>
        </xdr:cNvPr>
        <xdr:cNvPicPr/>
      </xdr:nvPicPr>
      <xdr:blipFill>
        <a:blip xmlns:r="http://schemas.openxmlformats.org/officeDocument/2006/relationships" r:embed="rId1"/>
        <a:stretch/>
      </xdr:blipFill>
      <xdr:spPr>
        <a:xfrm>
          <a:off x="111240" y="63360"/>
          <a:ext cx="1678320" cy="1085400"/>
        </a:xfrm>
        <a:prstGeom prst="rect">
          <a:avLst/>
        </a:prstGeom>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6" name="Imagen 2">
          <a:extLst>
            <a:ext uri="{FF2B5EF4-FFF2-40B4-BE49-F238E27FC236}">
              <a16:creationId xmlns:a16="http://schemas.microsoft.com/office/drawing/2014/main" id="{00000000-0008-0000-2800-00002E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7" name="Imagen 2">
          <a:extLst>
            <a:ext uri="{FF2B5EF4-FFF2-40B4-BE49-F238E27FC236}">
              <a16:creationId xmlns:a16="http://schemas.microsoft.com/office/drawing/2014/main" id="{00000000-0008-0000-2900-00002F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8" name="Imagen 2">
          <a:extLst>
            <a:ext uri="{FF2B5EF4-FFF2-40B4-BE49-F238E27FC236}">
              <a16:creationId xmlns:a16="http://schemas.microsoft.com/office/drawing/2014/main" id="{00000000-0008-0000-2A00-000030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9" name="Imagen 2">
          <a:extLst>
            <a:ext uri="{FF2B5EF4-FFF2-40B4-BE49-F238E27FC236}">
              <a16:creationId xmlns:a16="http://schemas.microsoft.com/office/drawing/2014/main" id="{00000000-0008-0000-2B00-000031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0" name="Imagen 2">
          <a:extLst>
            <a:ext uri="{FF2B5EF4-FFF2-40B4-BE49-F238E27FC236}">
              <a16:creationId xmlns:a16="http://schemas.microsoft.com/office/drawing/2014/main" id="{00000000-0008-0000-2C00-000032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1" name="Imagen 2">
          <a:extLst>
            <a:ext uri="{FF2B5EF4-FFF2-40B4-BE49-F238E27FC236}">
              <a16:creationId xmlns:a16="http://schemas.microsoft.com/office/drawing/2014/main" id="{00000000-0008-0000-2D00-000033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2" name="Imagen 2">
          <a:extLst>
            <a:ext uri="{FF2B5EF4-FFF2-40B4-BE49-F238E27FC236}">
              <a16:creationId xmlns:a16="http://schemas.microsoft.com/office/drawing/2014/main" id="{00000000-0008-0000-2E00-000034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3" name="Imagen 2">
          <a:extLst>
            <a:ext uri="{FF2B5EF4-FFF2-40B4-BE49-F238E27FC236}">
              <a16:creationId xmlns:a16="http://schemas.microsoft.com/office/drawing/2014/main" id="{00000000-0008-0000-2F00-00003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4" name="Imagen 2">
          <a:extLst>
            <a:ext uri="{FF2B5EF4-FFF2-40B4-BE49-F238E27FC236}">
              <a16:creationId xmlns:a16="http://schemas.microsoft.com/office/drawing/2014/main" id="{00000000-0008-0000-3000-00003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5" name="Imagen 2">
          <a:extLst>
            <a:ext uri="{FF2B5EF4-FFF2-40B4-BE49-F238E27FC236}">
              <a16:creationId xmlns:a16="http://schemas.microsoft.com/office/drawing/2014/main" id="{00000000-0008-0000-3100-000037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63000</xdr:rowOff>
    </xdr:to>
    <xdr:pic>
      <xdr:nvPicPr>
        <xdr:cNvPr id="11" name="Imagen 2">
          <a:extLst>
            <a:ext uri="{FF2B5EF4-FFF2-40B4-BE49-F238E27FC236}">
              <a16:creationId xmlns:a16="http://schemas.microsoft.com/office/drawing/2014/main" id="{00000000-0008-0000-0500-00000B000000}"/>
            </a:ext>
          </a:extLst>
        </xdr:cNvPr>
        <xdr:cNvPicPr/>
      </xdr:nvPicPr>
      <xdr:blipFill>
        <a:blip xmlns:r="http://schemas.openxmlformats.org/officeDocument/2006/relationships" r:embed="rId1"/>
        <a:stretch/>
      </xdr:blipFill>
      <xdr:spPr>
        <a:xfrm>
          <a:off x="111240" y="63360"/>
          <a:ext cx="1678320" cy="1256760"/>
        </a:xfrm>
        <a:prstGeom prst="rect">
          <a:avLst/>
        </a:prstGeom>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6" name="Imagen 2">
          <a:extLst>
            <a:ext uri="{FF2B5EF4-FFF2-40B4-BE49-F238E27FC236}">
              <a16:creationId xmlns:a16="http://schemas.microsoft.com/office/drawing/2014/main" id="{00000000-0008-0000-3200-00003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7" name="Imagen 2">
          <a:extLst>
            <a:ext uri="{FF2B5EF4-FFF2-40B4-BE49-F238E27FC236}">
              <a16:creationId xmlns:a16="http://schemas.microsoft.com/office/drawing/2014/main" id="{00000000-0008-0000-3300-00003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8" name="Imagen 2">
          <a:extLst>
            <a:ext uri="{FF2B5EF4-FFF2-40B4-BE49-F238E27FC236}">
              <a16:creationId xmlns:a16="http://schemas.microsoft.com/office/drawing/2014/main" id="{00000000-0008-0000-3400-00003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9" name="Imagen 2">
          <a:extLst>
            <a:ext uri="{FF2B5EF4-FFF2-40B4-BE49-F238E27FC236}">
              <a16:creationId xmlns:a16="http://schemas.microsoft.com/office/drawing/2014/main" id="{00000000-0008-0000-3500-00003B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60" name="Imagen 2">
          <a:extLst>
            <a:ext uri="{FF2B5EF4-FFF2-40B4-BE49-F238E27FC236}">
              <a16:creationId xmlns:a16="http://schemas.microsoft.com/office/drawing/2014/main" id="{00000000-0008-0000-3600-00003C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122115</xdr:colOff>
      <xdr:row>1</xdr:row>
      <xdr:rowOff>207596</xdr:rowOff>
    </xdr:to>
    <xdr:pic>
      <xdr:nvPicPr>
        <xdr:cNvPr id="61" name="Imagen 1">
          <a:extLst>
            <a:ext uri="{FF2B5EF4-FFF2-40B4-BE49-F238E27FC236}">
              <a16:creationId xmlns:a16="http://schemas.microsoft.com/office/drawing/2014/main" id="{00000000-0008-0000-3700-00003D000000}"/>
            </a:ext>
          </a:extLst>
        </xdr:cNvPr>
        <xdr:cNvPicPr/>
      </xdr:nvPicPr>
      <xdr:blipFill>
        <a:blip xmlns:r="http://schemas.openxmlformats.org/officeDocument/2006/relationships" r:embed="rId1"/>
        <a:stretch/>
      </xdr:blipFill>
      <xdr:spPr>
        <a:xfrm>
          <a:off x="111240" y="63360"/>
          <a:ext cx="1757125" cy="950198"/>
        </a:xfrm>
        <a:prstGeom prst="rect">
          <a:avLst/>
        </a:prstGeom>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109904</xdr:colOff>
      <xdr:row>1</xdr:row>
      <xdr:rowOff>341923</xdr:rowOff>
    </xdr:to>
    <xdr:pic>
      <xdr:nvPicPr>
        <xdr:cNvPr id="62" name="Imagen 1">
          <a:extLst>
            <a:ext uri="{FF2B5EF4-FFF2-40B4-BE49-F238E27FC236}">
              <a16:creationId xmlns:a16="http://schemas.microsoft.com/office/drawing/2014/main" id="{00000000-0008-0000-3800-00003E000000}"/>
            </a:ext>
          </a:extLst>
        </xdr:cNvPr>
        <xdr:cNvPicPr/>
      </xdr:nvPicPr>
      <xdr:blipFill>
        <a:blip xmlns:r="http://schemas.openxmlformats.org/officeDocument/2006/relationships" r:embed="rId1"/>
        <a:stretch/>
      </xdr:blipFill>
      <xdr:spPr>
        <a:xfrm>
          <a:off x="111240" y="63360"/>
          <a:ext cx="1549529" cy="1084525"/>
        </a:xfrm>
        <a:prstGeom prst="rect">
          <a:avLst/>
        </a:prstGeom>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0</xdr:colOff>
      <xdr:row>1</xdr:row>
      <xdr:rowOff>293076</xdr:rowOff>
    </xdr:to>
    <xdr:pic>
      <xdr:nvPicPr>
        <xdr:cNvPr id="63" name="Imagen 1">
          <a:extLst>
            <a:ext uri="{FF2B5EF4-FFF2-40B4-BE49-F238E27FC236}">
              <a16:creationId xmlns:a16="http://schemas.microsoft.com/office/drawing/2014/main" id="{00000000-0008-0000-3900-00003F000000}"/>
            </a:ext>
          </a:extLst>
        </xdr:cNvPr>
        <xdr:cNvPicPr/>
      </xdr:nvPicPr>
      <xdr:blipFill>
        <a:blip xmlns:r="http://schemas.openxmlformats.org/officeDocument/2006/relationships" r:embed="rId1"/>
        <a:stretch/>
      </xdr:blipFill>
      <xdr:spPr>
        <a:xfrm>
          <a:off x="111240" y="63360"/>
          <a:ext cx="1635010" cy="1035678"/>
        </a:xfrm>
        <a:prstGeom prst="rect">
          <a:avLst/>
        </a:prstGeom>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48848</xdr:colOff>
      <xdr:row>1</xdr:row>
      <xdr:rowOff>317500</xdr:rowOff>
    </xdr:to>
    <xdr:pic>
      <xdr:nvPicPr>
        <xdr:cNvPr id="64" name="Imagen 1">
          <a:extLst>
            <a:ext uri="{FF2B5EF4-FFF2-40B4-BE49-F238E27FC236}">
              <a16:creationId xmlns:a16="http://schemas.microsoft.com/office/drawing/2014/main" id="{00000000-0008-0000-3A00-000040000000}"/>
            </a:ext>
          </a:extLst>
        </xdr:cNvPr>
        <xdr:cNvPicPr/>
      </xdr:nvPicPr>
      <xdr:blipFill>
        <a:blip xmlns:r="http://schemas.openxmlformats.org/officeDocument/2006/relationships" r:embed="rId1"/>
        <a:stretch/>
      </xdr:blipFill>
      <xdr:spPr>
        <a:xfrm>
          <a:off x="111241" y="63360"/>
          <a:ext cx="1488472" cy="1060102"/>
        </a:xfrm>
        <a:prstGeom prst="rect">
          <a:avLst/>
        </a:prstGeom>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134328</xdr:colOff>
      <xdr:row>1</xdr:row>
      <xdr:rowOff>244230</xdr:rowOff>
    </xdr:to>
    <xdr:pic>
      <xdr:nvPicPr>
        <xdr:cNvPr id="65" name="Imagen 1">
          <a:extLst>
            <a:ext uri="{FF2B5EF4-FFF2-40B4-BE49-F238E27FC236}">
              <a16:creationId xmlns:a16="http://schemas.microsoft.com/office/drawing/2014/main" id="{00000000-0008-0000-3B00-000041000000}"/>
            </a:ext>
          </a:extLst>
        </xdr:cNvPr>
        <xdr:cNvPicPr/>
      </xdr:nvPicPr>
      <xdr:blipFill>
        <a:blip xmlns:r="http://schemas.openxmlformats.org/officeDocument/2006/relationships" r:embed="rId1"/>
        <a:stretch/>
      </xdr:blipFill>
      <xdr:spPr>
        <a:xfrm>
          <a:off x="111241" y="63360"/>
          <a:ext cx="1573952" cy="986832"/>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9000</xdr:rowOff>
    </xdr:to>
    <xdr:pic>
      <xdr:nvPicPr>
        <xdr:cNvPr id="12" name="Imagen 2">
          <a:extLst>
            <a:ext uri="{FF2B5EF4-FFF2-40B4-BE49-F238E27FC236}">
              <a16:creationId xmlns:a16="http://schemas.microsoft.com/office/drawing/2014/main" id="{00000000-0008-0000-0600-00000C000000}"/>
            </a:ext>
          </a:extLst>
        </xdr:cNvPr>
        <xdr:cNvPicPr/>
      </xdr:nvPicPr>
      <xdr:blipFill>
        <a:blip xmlns:r="http://schemas.openxmlformats.org/officeDocument/2006/relationships" r:embed="rId1"/>
        <a:stretch/>
      </xdr:blipFill>
      <xdr:spPr>
        <a:xfrm>
          <a:off x="111240" y="63360"/>
          <a:ext cx="1678320" cy="1202760"/>
        </a:xfrm>
        <a:prstGeom prst="rect">
          <a:avLst/>
        </a:prstGeom>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170962</xdr:colOff>
      <xdr:row>1</xdr:row>
      <xdr:rowOff>341923</xdr:rowOff>
    </xdr:to>
    <xdr:pic>
      <xdr:nvPicPr>
        <xdr:cNvPr id="66" name="Imagen 1">
          <a:extLst>
            <a:ext uri="{FF2B5EF4-FFF2-40B4-BE49-F238E27FC236}">
              <a16:creationId xmlns:a16="http://schemas.microsoft.com/office/drawing/2014/main" id="{00000000-0008-0000-3C00-000042000000}"/>
            </a:ext>
          </a:extLst>
        </xdr:cNvPr>
        <xdr:cNvPicPr/>
      </xdr:nvPicPr>
      <xdr:blipFill>
        <a:blip xmlns:r="http://schemas.openxmlformats.org/officeDocument/2006/relationships" r:embed="rId1"/>
        <a:stretch/>
      </xdr:blipFill>
      <xdr:spPr>
        <a:xfrm>
          <a:off x="111240" y="63360"/>
          <a:ext cx="1610587" cy="1084525"/>
        </a:xfrm>
        <a:prstGeom prst="rect">
          <a:avLst/>
        </a:prstGeom>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3</xdr:col>
      <xdr:colOff>111241</xdr:colOff>
      <xdr:row>0</xdr:row>
      <xdr:rowOff>63360</xdr:rowOff>
    </xdr:from>
    <xdr:to>
      <xdr:col>9</xdr:col>
      <xdr:colOff>97694</xdr:colOff>
      <xdr:row>1</xdr:row>
      <xdr:rowOff>329711</xdr:rowOff>
    </xdr:to>
    <xdr:pic>
      <xdr:nvPicPr>
        <xdr:cNvPr id="67" name="Imagen 1">
          <a:extLst>
            <a:ext uri="{FF2B5EF4-FFF2-40B4-BE49-F238E27FC236}">
              <a16:creationId xmlns:a16="http://schemas.microsoft.com/office/drawing/2014/main" id="{00000000-0008-0000-3D00-000043000000}"/>
            </a:ext>
          </a:extLst>
        </xdr:cNvPr>
        <xdr:cNvPicPr/>
      </xdr:nvPicPr>
      <xdr:blipFill>
        <a:blip xmlns:r="http://schemas.openxmlformats.org/officeDocument/2006/relationships" r:embed="rId1"/>
        <a:stretch/>
      </xdr:blipFill>
      <xdr:spPr>
        <a:xfrm>
          <a:off x="111241" y="63360"/>
          <a:ext cx="1537318" cy="1072313"/>
        </a:xfrm>
        <a:prstGeom prst="rect">
          <a:avLst/>
        </a:prstGeom>
        <a:ln>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63000</xdr:rowOff>
    </xdr:to>
    <xdr:pic>
      <xdr:nvPicPr>
        <xdr:cNvPr id="68" name="Imagen 1">
          <a:extLst>
            <a:ext uri="{FF2B5EF4-FFF2-40B4-BE49-F238E27FC236}">
              <a16:creationId xmlns:a16="http://schemas.microsoft.com/office/drawing/2014/main" id="{00000000-0008-0000-3E00-000044000000}"/>
            </a:ext>
          </a:extLst>
        </xdr:cNvPr>
        <xdr:cNvPicPr/>
      </xdr:nvPicPr>
      <xdr:blipFill>
        <a:blip xmlns:r="http://schemas.openxmlformats.org/officeDocument/2006/relationships" r:embed="rId1"/>
        <a:stretch/>
      </xdr:blipFill>
      <xdr:spPr>
        <a:xfrm>
          <a:off x="111240" y="63360"/>
          <a:ext cx="1678320" cy="1256760"/>
        </a:xfrm>
        <a:prstGeom prst="rect">
          <a:avLst/>
        </a:prstGeom>
        <a:ln>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333000</xdr:rowOff>
    </xdr:to>
    <xdr:pic>
      <xdr:nvPicPr>
        <xdr:cNvPr id="69" name="Imagen 1">
          <a:extLst>
            <a:ext uri="{FF2B5EF4-FFF2-40B4-BE49-F238E27FC236}">
              <a16:creationId xmlns:a16="http://schemas.microsoft.com/office/drawing/2014/main" id="{00000000-0008-0000-3F00-000045000000}"/>
            </a:ext>
          </a:extLst>
        </xdr:cNvPr>
        <xdr:cNvPicPr/>
      </xdr:nvPicPr>
      <xdr:blipFill>
        <a:blip xmlns:r="http://schemas.openxmlformats.org/officeDocument/2006/relationships" r:embed="rId1"/>
        <a:stretch/>
      </xdr:blipFill>
      <xdr:spPr>
        <a:xfrm>
          <a:off x="111240" y="63360"/>
          <a:ext cx="1678320" cy="1069560"/>
        </a:xfrm>
        <a:prstGeom prst="rect">
          <a:avLst/>
        </a:prstGeom>
        <a:ln>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11</xdr:col>
      <xdr:colOff>167760</xdr:colOff>
      <xdr:row>1</xdr:row>
      <xdr:rowOff>380880</xdr:rowOff>
    </xdr:to>
    <xdr:pic>
      <xdr:nvPicPr>
        <xdr:cNvPr id="70" name="Imagen 1">
          <a:extLst>
            <a:ext uri="{FF2B5EF4-FFF2-40B4-BE49-F238E27FC236}">
              <a16:creationId xmlns:a16="http://schemas.microsoft.com/office/drawing/2014/main" id="{00000000-0008-0000-4000-000046000000}"/>
            </a:ext>
          </a:extLst>
        </xdr:cNvPr>
        <xdr:cNvPicPr/>
      </xdr:nvPicPr>
      <xdr:blipFill>
        <a:blip xmlns:r="http://schemas.openxmlformats.org/officeDocument/2006/relationships" r:embed="rId1"/>
        <a:stretch/>
      </xdr:blipFill>
      <xdr:spPr>
        <a:xfrm>
          <a:off x="501480" y="162000"/>
          <a:ext cx="1699920" cy="1018800"/>
        </a:xfrm>
        <a:prstGeom prst="rect">
          <a:avLst/>
        </a:prstGeom>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11</xdr:col>
      <xdr:colOff>301625</xdr:colOff>
      <xdr:row>2</xdr:row>
      <xdr:rowOff>47625</xdr:rowOff>
    </xdr:to>
    <xdr:pic>
      <xdr:nvPicPr>
        <xdr:cNvPr id="2" name="Imagen 1">
          <a:extLst>
            <a:ext uri="{FF2B5EF4-FFF2-40B4-BE49-F238E27FC236}">
              <a16:creationId xmlns:a16="http://schemas.microsoft.com/office/drawing/2014/main" id="{D6CFAF39-E88C-45F6-B32C-74886419D927}"/>
            </a:ext>
          </a:extLst>
        </xdr:cNvPr>
        <xdr:cNvPicPr/>
      </xdr:nvPicPr>
      <xdr:blipFill>
        <a:blip xmlns:r="http://schemas.openxmlformats.org/officeDocument/2006/relationships" r:embed="rId1"/>
        <a:stretch/>
      </xdr:blipFill>
      <xdr:spPr>
        <a:xfrm>
          <a:off x="501480" y="162000"/>
          <a:ext cx="1721020" cy="1139750"/>
        </a:xfrm>
        <a:prstGeom prst="rect">
          <a:avLst/>
        </a:prstGeom>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10</xdr:col>
      <xdr:colOff>53460</xdr:colOff>
      <xdr:row>1</xdr:row>
      <xdr:rowOff>247650</xdr:rowOff>
    </xdr:to>
    <xdr:pic>
      <xdr:nvPicPr>
        <xdr:cNvPr id="2" name="Imagen 1">
          <a:extLst>
            <a:ext uri="{FF2B5EF4-FFF2-40B4-BE49-F238E27FC236}">
              <a16:creationId xmlns:a16="http://schemas.microsoft.com/office/drawing/2014/main" id="{C5CC8C6E-004B-4EE2-8FED-128B02200D4D}"/>
            </a:ext>
          </a:extLst>
        </xdr:cNvPr>
        <xdr:cNvPicPr/>
      </xdr:nvPicPr>
      <xdr:blipFill>
        <a:blip xmlns:r="http://schemas.openxmlformats.org/officeDocument/2006/relationships" r:embed="rId1"/>
        <a:stretch/>
      </xdr:blipFill>
      <xdr:spPr>
        <a:xfrm>
          <a:off x="501480" y="162000"/>
          <a:ext cx="1285530" cy="885750"/>
        </a:xfrm>
        <a:prstGeom prst="rect">
          <a:avLst/>
        </a:prstGeom>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3</xdr:col>
      <xdr:colOff>527050</xdr:colOff>
      <xdr:row>0</xdr:row>
      <xdr:rowOff>162000</xdr:rowOff>
    </xdr:from>
    <xdr:to>
      <xdr:col>9</xdr:col>
      <xdr:colOff>9010</xdr:colOff>
      <xdr:row>1</xdr:row>
      <xdr:rowOff>336550</xdr:rowOff>
    </xdr:to>
    <xdr:pic>
      <xdr:nvPicPr>
        <xdr:cNvPr id="2" name="Imagen 1">
          <a:extLst>
            <a:ext uri="{FF2B5EF4-FFF2-40B4-BE49-F238E27FC236}">
              <a16:creationId xmlns:a16="http://schemas.microsoft.com/office/drawing/2014/main" id="{DB0841D4-E36B-4626-88D7-C1DC695F8502}"/>
            </a:ext>
          </a:extLst>
        </xdr:cNvPr>
        <xdr:cNvPicPr/>
      </xdr:nvPicPr>
      <xdr:blipFill>
        <a:blip xmlns:r="http://schemas.openxmlformats.org/officeDocument/2006/relationships" r:embed="rId1"/>
        <a:stretch/>
      </xdr:blipFill>
      <xdr:spPr>
        <a:xfrm>
          <a:off x="527050" y="162000"/>
          <a:ext cx="1094860" cy="974650"/>
        </a:xfrm>
        <a:prstGeom prst="rect">
          <a:avLst/>
        </a:prstGeom>
        <a:ln>
          <a:noFill/>
        </a:ln>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3</xdr:col>
      <xdr:colOff>527050</xdr:colOff>
      <xdr:row>0</xdr:row>
      <xdr:rowOff>162000</xdr:rowOff>
    </xdr:from>
    <xdr:to>
      <xdr:col>9</xdr:col>
      <xdr:colOff>107950</xdr:colOff>
      <xdr:row>1</xdr:row>
      <xdr:rowOff>215900</xdr:rowOff>
    </xdr:to>
    <xdr:pic>
      <xdr:nvPicPr>
        <xdr:cNvPr id="2" name="Imagen 1">
          <a:extLst>
            <a:ext uri="{FF2B5EF4-FFF2-40B4-BE49-F238E27FC236}">
              <a16:creationId xmlns:a16="http://schemas.microsoft.com/office/drawing/2014/main" id="{AFD5AD06-9BF0-4810-A00F-52D0D82A4551}"/>
            </a:ext>
          </a:extLst>
        </xdr:cNvPr>
        <xdr:cNvPicPr/>
      </xdr:nvPicPr>
      <xdr:blipFill>
        <a:blip xmlns:r="http://schemas.openxmlformats.org/officeDocument/2006/relationships" r:embed="rId1"/>
        <a:stretch/>
      </xdr:blipFill>
      <xdr:spPr>
        <a:xfrm>
          <a:off x="527050" y="162000"/>
          <a:ext cx="1193800" cy="854000"/>
        </a:xfrm>
        <a:prstGeom prst="rect">
          <a:avLst/>
        </a:prstGeom>
        <a:ln>
          <a:noFill/>
        </a:ln>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3</xdr:col>
      <xdr:colOff>527050</xdr:colOff>
      <xdr:row>0</xdr:row>
      <xdr:rowOff>162000</xdr:rowOff>
    </xdr:from>
    <xdr:to>
      <xdr:col>10</xdr:col>
      <xdr:colOff>12700</xdr:colOff>
      <xdr:row>1</xdr:row>
      <xdr:rowOff>234950</xdr:rowOff>
    </xdr:to>
    <xdr:pic>
      <xdr:nvPicPr>
        <xdr:cNvPr id="2" name="Imagen 1">
          <a:extLst>
            <a:ext uri="{FF2B5EF4-FFF2-40B4-BE49-F238E27FC236}">
              <a16:creationId xmlns:a16="http://schemas.microsoft.com/office/drawing/2014/main" id="{E3F0BDFF-480F-419A-85A5-18F087896A6F}"/>
            </a:ext>
          </a:extLst>
        </xdr:cNvPr>
        <xdr:cNvPicPr/>
      </xdr:nvPicPr>
      <xdr:blipFill>
        <a:blip xmlns:r="http://schemas.openxmlformats.org/officeDocument/2006/relationships" r:embed="rId1"/>
        <a:stretch/>
      </xdr:blipFill>
      <xdr:spPr>
        <a:xfrm>
          <a:off x="527050" y="162000"/>
          <a:ext cx="1295400" cy="873050"/>
        </a:xfrm>
        <a:prstGeom prst="rect">
          <a:avLst/>
        </a:prstGeom>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126360</xdr:rowOff>
    </xdr:to>
    <xdr:pic>
      <xdr:nvPicPr>
        <xdr:cNvPr id="13" name="Imagen 2">
          <a:extLst>
            <a:ext uri="{FF2B5EF4-FFF2-40B4-BE49-F238E27FC236}">
              <a16:creationId xmlns:a16="http://schemas.microsoft.com/office/drawing/2014/main" id="{00000000-0008-0000-0700-00000D000000}"/>
            </a:ext>
          </a:extLst>
        </xdr:cNvPr>
        <xdr:cNvPicPr/>
      </xdr:nvPicPr>
      <xdr:blipFill>
        <a:blip xmlns:r="http://schemas.openxmlformats.org/officeDocument/2006/relationships" r:embed="rId1"/>
        <a:stretch/>
      </xdr:blipFill>
      <xdr:spPr>
        <a:xfrm>
          <a:off x="111240" y="63360"/>
          <a:ext cx="1678320" cy="1320120"/>
        </a:xfrm>
        <a:prstGeom prst="rect">
          <a:avLst/>
        </a:prstGeom>
        <a:ln>
          <a:noFill/>
        </a:ln>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4</xdr:col>
      <xdr:colOff>1209240</xdr:colOff>
      <xdr:row>1</xdr:row>
      <xdr:rowOff>309240</xdr:rowOff>
    </xdr:to>
    <xdr:pic>
      <xdr:nvPicPr>
        <xdr:cNvPr id="71" name="Imagen 2">
          <a:extLst>
            <a:ext uri="{FF2B5EF4-FFF2-40B4-BE49-F238E27FC236}">
              <a16:creationId xmlns:a16="http://schemas.microsoft.com/office/drawing/2014/main" id="{00000000-0008-0000-4100-000047000000}"/>
            </a:ext>
          </a:extLst>
        </xdr:cNvPr>
        <xdr:cNvPicPr/>
      </xdr:nvPicPr>
      <xdr:blipFill>
        <a:blip xmlns:r="http://schemas.openxmlformats.org/officeDocument/2006/relationships" r:embed="rId1"/>
        <a:stretch/>
      </xdr:blipFill>
      <xdr:spPr>
        <a:xfrm>
          <a:off x="111240" y="63360"/>
          <a:ext cx="1692360" cy="1045800"/>
        </a:xfrm>
        <a:prstGeom prst="rect">
          <a:avLst/>
        </a:prstGeom>
        <a:ln>
          <a:noFill/>
        </a:ln>
      </xdr:spPr>
    </xdr:pic>
    <xdr:clientData/>
  </xdr:twoCellAnchor>
  <xdr:twoCellAnchor>
    <xdr:from>
      <xdr:col>11</xdr:col>
      <xdr:colOff>150840</xdr:colOff>
      <xdr:row>5</xdr:row>
      <xdr:rowOff>276840</xdr:rowOff>
    </xdr:from>
    <xdr:to>
      <xdr:col>11</xdr:col>
      <xdr:colOff>566640</xdr:colOff>
      <xdr:row>5</xdr:row>
      <xdr:rowOff>409680</xdr:rowOff>
    </xdr:to>
    <xdr:sp macro="" textlink="">
      <xdr:nvSpPr>
        <xdr:cNvPr id="72" name="CustomShape 1">
          <a:extLst>
            <a:ext uri="{FF2B5EF4-FFF2-40B4-BE49-F238E27FC236}">
              <a16:creationId xmlns:a16="http://schemas.microsoft.com/office/drawing/2014/main" id="{00000000-0008-0000-4100-000048000000}"/>
            </a:ext>
          </a:extLst>
        </xdr:cNvPr>
        <xdr:cNvSpPr/>
      </xdr:nvSpPr>
      <xdr:spPr>
        <a:xfrm>
          <a:off x="3172680" y="2743560"/>
          <a:ext cx="4158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239760</xdr:colOff>
      <xdr:row>6</xdr:row>
      <xdr:rowOff>298440</xdr:rowOff>
    </xdr:from>
    <xdr:to>
      <xdr:col>18</xdr:col>
      <xdr:colOff>375840</xdr:colOff>
      <xdr:row>6</xdr:row>
      <xdr:rowOff>431280</xdr:rowOff>
    </xdr:to>
    <xdr:sp macro="" textlink="">
      <xdr:nvSpPr>
        <xdr:cNvPr id="73" name="CustomShape 1">
          <a:extLst>
            <a:ext uri="{FF2B5EF4-FFF2-40B4-BE49-F238E27FC236}">
              <a16:creationId xmlns:a16="http://schemas.microsoft.com/office/drawing/2014/main" id="{00000000-0008-0000-4100-000049000000}"/>
            </a:ext>
          </a:extLst>
        </xdr:cNvPr>
        <xdr:cNvSpPr/>
      </xdr:nvSpPr>
      <xdr:spPr>
        <a:xfrm>
          <a:off x="5800320" y="3431880"/>
          <a:ext cx="4280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263520</xdr:colOff>
      <xdr:row>5</xdr:row>
      <xdr:rowOff>239760</xdr:rowOff>
    </xdr:from>
    <xdr:to>
      <xdr:col>19</xdr:col>
      <xdr:colOff>10800</xdr:colOff>
      <xdr:row>5</xdr:row>
      <xdr:rowOff>372600</xdr:rowOff>
    </xdr:to>
    <xdr:sp macro="" textlink="">
      <xdr:nvSpPr>
        <xdr:cNvPr id="74" name="CustomShape 1">
          <a:extLst>
            <a:ext uri="{FF2B5EF4-FFF2-40B4-BE49-F238E27FC236}">
              <a16:creationId xmlns:a16="http://schemas.microsoft.com/office/drawing/2014/main" id="{00000000-0008-0000-4100-00004A000000}"/>
            </a:ext>
          </a:extLst>
        </xdr:cNvPr>
        <xdr:cNvSpPr/>
      </xdr:nvSpPr>
      <xdr:spPr>
        <a:xfrm>
          <a:off x="5824080" y="2706480"/>
          <a:ext cx="46296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92160</xdr:colOff>
      <xdr:row>6</xdr:row>
      <xdr:rowOff>276840</xdr:rowOff>
    </xdr:from>
    <xdr:to>
      <xdr:col>3</xdr:col>
      <xdr:colOff>512640</xdr:colOff>
      <xdr:row>6</xdr:row>
      <xdr:rowOff>409680</xdr:rowOff>
    </xdr:to>
    <xdr:sp macro="" textlink="">
      <xdr:nvSpPr>
        <xdr:cNvPr id="75" name="CustomShape 1">
          <a:extLst>
            <a:ext uri="{FF2B5EF4-FFF2-40B4-BE49-F238E27FC236}">
              <a16:creationId xmlns:a16="http://schemas.microsoft.com/office/drawing/2014/main" id="{00000000-0008-0000-4100-00004B000000}"/>
            </a:ext>
          </a:extLst>
        </xdr:cNvPr>
        <xdr:cNvSpPr/>
      </xdr:nvSpPr>
      <xdr:spPr>
        <a:xfrm>
          <a:off x="92160" y="341028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5</xdr:row>
      <xdr:rowOff>287280</xdr:rowOff>
    </xdr:from>
    <xdr:to>
      <xdr:col>3</xdr:col>
      <xdr:colOff>496800</xdr:colOff>
      <xdr:row>5</xdr:row>
      <xdr:rowOff>420120</xdr:rowOff>
    </xdr:to>
    <xdr:sp macro="" textlink="">
      <xdr:nvSpPr>
        <xdr:cNvPr id="76" name="CustomShape 1">
          <a:extLst>
            <a:ext uri="{FF2B5EF4-FFF2-40B4-BE49-F238E27FC236}">
              <a16:creationId xmlns:a16="http://schemas.microsoft.com/office/drawing/2014/main" id="{00000000-0008-0000-4100-00004C000000}"/>
            </a:ext>
          </a:extLst>
        </xdr:cNvPr>
        <xdr:cNvSpPr/>
      </xdr:nvSpPr>
      <xdr:spPr>
        <a:xfrm>
          <a:off x="76320" y="275400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11</xdr:col>
      <xdr:colOff>96840</xdr:colOff>
      <xdr:row>6</xdr:row>
      <xdr:rowOff>286560</xdr:rowOff>
    </xdr:from>
    <xdr:to>
      <xdr:col>11</xdr:col>
      <xdr:colOff>512640</xdr:colOff>
      <xdr:row>6</xdr:row>
      <xdr:rowOff>419400</xdr:rowOff>
    </xdr:to>
    <xdr:sp macro="" textlink="">
      <xdr:nvSpPr>
        <xdr:cNvPr id="77" name="CustomShape 1">
          <a:extLst>
            <a:ext uri="{FF2B5EF4-FFF2-40B4-BE49-F238E27FC236}">
              <a16:creationId xmlns:a16="http://schemas.microsoft.com/office/drawing/2014/main" id="{00000000-0008-0000-4100-00004D000000}"/>
            </a:ext>
          </a:extLst>
        </xdr:cNvPr>
        <xdr:cNvSpPr/>
      </xdr:nvSpPr>
      <xdr:spPr>
        <a:xfrm>
          <a:off x="3118680" y="3420000"/>
          <a:ext cx="4158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71.xml><?xml version="1.0" encoding="utf-8"?>
<xdr:wsDr xmlns:xdr="http://schemas.openxmlformats.org/drawingml/2006/spreadsheetDrawing" xmlns:a="http://schemas.openxmlformats.org/drawingml/2006/main">
  <xdr:twoCellAnchor editAs="oneCell">
    <xdr:from>
      <xdr:col>3</xdr:col>
      <xdr:colOff>54000</xdr:colOff>
      <xdr:row>0</xdr:row>
      <xdr:rowOff>54000</xdr:rowOff>
    </xdr:from>
    <xdr:to>
      <xdr:col>3</xdr:col>
      <xdr:colOff>1456920</xdr:colOff>
      <xdr:row>4</xdr:row>
      <xdr:rowOff>9360</xdr:rowOff>
    </xdr:to>
    <xdr:pic>
      <xdr:nvPicPr>
        <xdr:cNvPr id="78" name="Imagen 2">
          <a:extLst>
            <a:ext uri="{FF2B5EF4-FFF2-40B4-BE49-F238E27FC236}">
              <a16:creationId xmlns:a16="http://schemas.microsoft.com/office/drawing/2014/main" id="{00000000-0008-0000-4200-00004E000000}"/>
            </a:ext>
          </a:extLst>
        </xdr:cNvPr>
        <xdr:cNvPicPr/>
      </xdr:nvPicPr>
      <xdr:blipFill>
        <a:blip xmlns:r="http://schemas.openxmlformats.org/officeDocument/2006/relationships" r:embed="rId1"/>
        <a:stretch/>
      </xdr:blipFill>
      <xdr:spPr>
        <a:xfrm>
          <a:off x="54000" y="54000"/>
          <a:ext cx="1402920" cy="983880"/>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317160</xdr:rowOff>
    </xdr:to>
    <xdr:pic>
      <xdr:nvPicPr>
        <xdr:cNvPr id="14" name="Imagen 2">
          <a:extLst>
            <a:ext uri="{FF2B5EF4-FFF2-40B4-BE49-F238E27FC236}">
              <a16:creationId xmlns:a16="http://schemas.microsoft.com/office/drawing/2014/main" id="{00000000-0008-0000-0800-00000E000000}"/>
            </a:ext>
          </a:extLst>
        </xdr:cNvPr>
        <xdr:cNvPicPr/>
      </xdr:nvPicPr>
      <xdr:blipFill>
        <a:blip xmlns:r="http://schemas.openxmlformats.org/officeDocument/2006/relationships" r:embed="rId1"/>
        <a:stretch/>
      </xdr:blipFill>
      <xdr:spPr>
        <a:xfrm>
          <a:off x="111240" y="63360"/>
          <a:ext cx="1678320" cy="1053720"/>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396360</xdr:rowOff>
    </xdr:to>
    <xdr:pic>
      <xdr:nvPicPr>
        <xdr:cNvPr id="15" name="Imagen 2">
          <a:extLst>
            <a:ext uri="{FF2B5EF4-FFF2-40B4-BE49-F238E27FC236}">
              <a16:creationId xmlns:a16="http://schemas.microsoft.com/office/drawing/2014/main" id="{00000000-0008-0000-0900-00000F000000}"/>
            </a:ext>
          </a:extLst>
        </xdr:cNvPr>
        <xdr:cNvPicPr/>
      </xdr:nvPicPr>
      <xdr:blipFill>
        <a:blip xmlns:r="http://schemas.openxmlformats.org/officeDocument/2006/relationships" r:embed="rId1"/>
        <a:stretch/>
      </xdr:blipFill>
      <xdr:spPr>
        <a:xfrm>
          <a:off x="111240" y="63360"/>
          <a:ext cx="1678320" cy="1132920"/>
        </a:xfrm>
        <a:prstGeom prst="rect">
          <a:avLst/>
        </a:prstGeom>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32"/>
  <sheetViews>
    <sheetView view="pageBreakPreview" topLeftCell="D1" zoomScale="78" zoomScaleNormal="80" zoomScalePageLayoutView="78" workbookViewId="0">
      <selection activeCell="AN8" sqref="AN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9" width="2.81640625" style="2" customWidth="1"/>
    <col min="10" max="10" width="5.7265625" style="2" customWidth="1"/>
    <col min="11"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4.26953125" style="2" customWidth="1"/>
    <col min="28" max="28" width="2.81640625" style="2" customWidth="1"/>
    <col min="29" max="29" width="4.54296875" style="2" customWidth="1"/>
    <col min="30" max="30" width="6.1796875" style="2" customWidth="1"/>
    <col min="31" max="31" width="4.26953125" style="2" customWidth="1"/>
    <col min="32" max="33" width="2.81640625" style="2" customWidth="1"/>
    <col min="34" max="34" width="3.7265625" style="2" customWidth="1"/>
    <col min="35" max="37" width="2.81640625" style="2" customWidth="1"/>
    <col min="38" max="38" width="24.26953125" style="2" customWidth="1"/>
    <col min="39" max="39" width="11.453125" style="2"/>
    <col min="40" max="40" width="45.7265625" style="2" customWidth="1"/>
    <col min="41" max="280" width="11.453125" style="2"/>
    <col min="281" max="281" width="9.26953125" style="2" customWidth="1"/>
    <col min="282" max="282" width="12.54296875" style="2" customWidth="1"/>
    <col min="283" max="283" width="8.453125" style="2" customWidth="1"/>
    <col min="284" max="284" width="11.453125" style="2"/>
    <col min="285" max="285" width="12.26953125" style="2" customWidth="1"/>
    <col min="286" max="286" width="7" style="2" customWidth="1"/>
    <col min="287" max="287" width="11.453125" style="2"/>
    <col min="288" max="288" width="11.54296875" style="2" customWidth="1"/>
    <col min="289" max="289" width="27.1796875" style="2" customWidth="1"/>
    <col min="290" max="290" width="1.81640625" style="2" customWidth="1"/>
    <col min="291" max="292" width="5" style="2" customWidth="1"/>
    <col min="293" max="536" width="11.453125" style="2"/>
    <col min="537" max="537" width="9.26953125" style="2" customWidth="1"/>
    <col min="538" max="538" width="12.54296875" style="2" customWidth="1"/>
    <col min="539" max="539" width="8.453125" style="2" customWidth="1"/>
    <col min="540" max="540" width="11.453125" style="2"/>
    <col min="541" max="541" width="12.26953125" style="2" customWidth="1"/>
    <col min="542" max="542" width="7" style="2" customWidth="1"/>
    <col min="543" max="543" width="11.453125" style="2"/>
    <col min="544" max="544" width="11.54296875" style="2" customWidth="1"/>
    <col min="545" max="545" width="27.1796875" style="2" customWidth="1"/>
    <col min="546" max="546" width="1.81640625" style="2" customWidth="1"/>
    <col min="547" max="548" width="5" style="2" customWidth="1"/>
    <col min="549" max="792" width="11.453125" style="2"/>
    <col min="793" max="793" width="9.26953125" style="2" customWidth="1"/>
    <col min="794" max="794" width="12.54296875" style="2" customWidth="1"/>
    <col min="795" max="795" width="8.453125" style="2" customWidth="1"/>
    <col min="796" max="796" width="11.453125" style="2"/>
    <col min="797" max="797" width="12.26953125" style="2" customWidth="1"/>
    <col min="798" max="798" width="7" style="2" customWidth="1"/>
    <col min="799" max="799" width="11.453125" style="2"/>
    <col min="800" max="800" width="11.54296875" style="2" customWidth="1"/>
    <col min="801" max="801" width="27.1796875" style="2" customWidth="1"/>
    <col min="802" max="802" width="1.81640625" style="2" customWidth="1"/>
    <col min="803" max="804" width="5" style="2" customWidth="1"/>
    <col min="805" max="1025" width="11.453125" style="2"/>
  </cols>
  <sheetData>
    <row r="1" spans="1:38"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row>
    <row r="2" spans="1:38" ht="36" customHeight="1" x14ac:dyDescent="0.35">
      <c r="A2" s="5"/>
      <c r="D2" s="91" t="s">
        <v>1</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row>
    <row r="3" spans="1:38"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ht="30.75" customHeight="1" x14ac:dyDescent="0.35">
      <c r="A5" s="5"/>
      <c r="D5" s="83" t="s">
        <v>2</v>
      </c>
      <c r="E5" s="83"/>
      <c r="F5" s="83"/>
      <c r="G5" s="83"/>
      <c r="H5" s="83"/>
      <c r="I5" s="83"/>
      <c r="J5" s="83"/>
      <c r="K5" s="83"/>
      <c r="L5" s="83"/>
      <c r="M5" s="83"/>
      <c r="N5" s="83"/>
      <c r="O5" s="83"/>
      <c r="P5" s="83"/>
      <c r="Q5" s="83"/>
      <c r="R5" s="83"/>
      <c r="S5" s="83"/>
      <c r="T5" s="83"/>
      <c r="U5" s="83"/>
      <c r="V5" s="83"/>
      <c r="W5" s="83"/>
      <c r="X5" s="6"/>
      <c r="Y5" s="6"/>
      <c r="Z5" s="6"/>
      <c r="AA5" s="6"/>
      <c r="AB5" s="92" t="s">
        <v>3</v>
      </c>
      <c r="AC5" s="92"/>
      <c r="AD5" s="92"/>
      <c r="AE5" s="92"/>
      <c r="AF5" s="92"/>
      <c r="AG5" s="92"/>
      <c r="AH5" s="92"/>
      <c r="AI5" s="93"/>
      <c r="AJ5" s="93"/>
      <c r="AK5" s="93"/>
      <c r="AL5" s="93"/>
    </row>
    <row r="6" spans="1:38" ht="30.75" customHeight="1" x14ac:dyDescent="0.35">
      <c r="A6" s="5"/>
      <c r="D6" s="7"/>
      <c r="E6" s="8" t="s">
        <v>4</v>
      </c>
      <c r="F6" s="6"/>
      <c r="G6" s="6"/>
      <c r="H6" s="6"/>
      <c r="I6" s="6"/>
      <c r="J6" s="6"/>
      <c r="K6" s="6"/>
      <c r="L6" s="9"/>
      <c r="M6" s="8" t="s">
        <v>5</v>
      </c>
      <c r="N6" s="10"/>
      <c r="O6" s="10"/>
      <c r="P6" s="6"/>
      <c r="Q6" s="6"/>
      <c r="R6" s="6"/>
      <c r="S6" s="6"/>
      <c r="T6" s="11"/>
      <c r="U6" s="8"/>
      <c r="V6" s="10"/>
      <c r="W6" s="12"/>
      <c r="X6" s="6"/>
      <c r="Y6" s="6"/>
      <c r="Z6" s="6"/>
      <c r="AA6" s="6"/>
      <c r="AB6" s="89" t="s">
        <v>6</v>
      </c>
      <c r="AC6" s="89"/>
      <c r="AD6" s="89"/>
      <c r="AE6" s="89"/>
      <c r="AF6" s="89"/>
      <c r="AG6" s="89"/>
      <c r="AH6" s="89"/>
      <c r="AI6" s="90"/>
      <c r="AJ6" s="90"/>
      <c r="AK6" s="90"/>
      <c r="AL6" s="90"/>
    </row>
    <row r="7" spans="1:38" ht="30.75" customHeight="1" x14ac:dyDescent="0.35">
      <c r="A7" s="5"/>
      <c r="D7" s="13"/>
      <c r="E7" s="14" t="s">
        <v>7</v>
      </c>
      <c r="F7" s="15"/>
      <c r="G7" s="15"/>
      <c r="H7" s="15"/>
      <c r="I7" s="15"/>
      <c r="J7" s="15"/>
      <c r="K7" s="15"/>
      <c r="L7" s="15"/>
      <c r="M7" s="14" t="s">
        <v>8</v>
      </c>
      <c r="N7" s="15"/>
      <c r="O7" s="15"/>
      <c r="P7" s="15"/>
      <c r="Q7" s="15"/>
      <c r="R7" s="15"/>
      <c r="S7" s="15"/>
      <c r="T7" s="15"/>
      <c r="U7" s="14"/>
      <c r="V7" s="15"/>
      <c r="W7" s="16"/>
      <c r="X7" s="10"/>
      <c r="Y7" s="10"/>
      <c r="Z7" s="10"/>
      <c r="AA7" s="10"/>
      <c r="AB7" s="89" t="s">
        <v>9</v>
      </c>
      <c r="AC7" s="89"/>
      <c r="AD7" s="89"/>
      <c r="AE7" s="89"/>
      <c r="AF7" s="89"/>
      <c r="AG7" s="89"/>
      <c r="AH7" s="89"/>
      <c r="AI7" s="90"/>
      <c r="AJ7" s="90"/>
      <c r="AK7" s="90"/>
      <c r="AL7" s="90"/>
    </row>
    <row r="8" spans="1:38" x14ac:dyDescent="0.35">
      <c r="A8" s="5"/>
      <c r="D8" s="17"/>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8"/>
      <c r="AJ8" s="10"/>
      <c r="AK8" s="10"/>
      <c r="AL8" s="10"/>
    </row>
    <row r="9" spans="1:38" x14ac:dyDescent="0.35">
      <c r="A9" s="5"/>
      <c r="D9" s="17"/>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8"/>
      <c r="AJ9" s="10"/>
      <c r="AK9" s="10"/>
      <c r="AL9" s="10"/>
    </row>
    <row r="10" spans="1:38" x14ac:dyDescent="0.35">
      <c r="A10" s="5"/>
      <c r="D10" s="17"/>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8"/>
      <c r="AJ10" s="10"/>
      <c r="AK10" s="10"/>
      <c r="AL10" s="10"/>
    </row>
    <row r="11" spans="1:38" ht="29.25" customHeight="1" x14ac:dyDescent="0.35">
      <c r="A11" s="5"/>
      <c r="D11" s="82" t="s">
        <v>10</v>
      </c>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row>
    <row r="12" spans="1:38" ht="29.25" customHeight="1" x14ac:dyDescent="0.35">
      <c r="A12" s="5"/>
      <c r="D12" s="82" t="s">
        <v>11</v>
      </c>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row>
    <row r="13" spans="1:38" x14ac:dyDescent="0.35">
      <c r="A13" s="5"/>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row>
    <row r="14" spans="1:38" x14ac:dyDescent="0.35">
      <c r="A14" s="5"/>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row>
    <row r="15" spans="1:38" ht="15.75" customHeight="1" x14ac:dyDescent="0.35">
      <c r="A15" s="5"/>
      <c r="D15" s="83" t="s">
        <v>12</v>
      </c>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row>
    <row r="16" spans="1:38" ht="102.75" customHeight="1" x14ac:dyDescent="0.35">
      <c r="A16" s="5"/>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row>
    <row r="17" spans="1:40" ht="16.5" customHeight="1" x14ac:dyDescent="0.35">
      <c r="A17" s="5"/>
      <c r="D17" s="2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2"/>
    </row>
    <row r="18" spans="1:40" ht="35.25" customHeight="1" x14ac:dyDescent="0.35">
      <c r="A18" s="5"/>
      <c r="D18" s="85" t="s">
        <v>13</v>
      </c>
      <c r="E18" s="85"/>
      <c r="F18" s="85"/>
      <c r="G18" s="86" t="s">
        <v>14</v>
      </c>
      <c r="H18" s="86"/>
      <c r="I18" s="86"/>
      <c r="J18" s="86"/>
      <c r="K18" s="86"/>
      <c r="L18" s="86"/>
      <c r="M18" s="86"/>
      <c r="N18" s="86"/>
      <c r="O18" s="86"/>
      <c r="P18" s="87" t="s">
        <v>15</v>
      </c>
      <c r="Q18" s="87"/>
      <c r="R18" s="87"/>
      <c r="S18" s="87"/>
      <c r="T18" s="88" t="s">
        <v>16</v>
      </c>
      <c r="U18" s="88"/>
      <c r="V18" s="88"/>
      <c r="W18" s="88"/>
      <c r="X18" s="88"/>
      <c r="Y18" s="88"/>
      <c r="Z18" s="88"/>
      <c r="AA18" s="88"/>
      <c r="AB18" s="88"/>
      <c r="AC18" s="88"/>
      <c r="AD18" s="88"/>
      <c r="AE18" s="88"/>
      <c r="AF18" s="88"/>
      <c r="AG18" s="88"/>
      <c r="AH18" s="88"/>
      <c r="AI18" s="88"/>
      <c r="AJ18" s="88"/>
      <c r="AK18" s="88"/>
      <c r="AL18" s="21" t="s">
        <v>17</v>
      </c>
    </row>
    <row r="19" spans="1:40" ht="319.5" customHeight="1" x14ac:dyDescent="0.35">
      <c r="A19" s="5" t="e">
        <f>B19&amp;#REF!&amp;#REF!</f>
        <v>#REF!</v>
      </c>
      <c r="B19" s="2">
        <v>1</v>
      </c>
      <c r="D19" s="76"/>
      <c r="E19" s="76"/>
      <c r="F19" s="76"/>
      <c r="G19" s="77"/>
      <c r="H19" s="77"/>
      <c r="I19" s="77"/>
      <c r="J19" s="77"/>
      <c r="K19" s="77"/>
      <c r="L19" s="77"/>
      <c r="M19" s="77"/>
      <c r="N19" s="77"/>
      <c r="O19" s="77"/>
      <c r="P19" s="78"/>
      <c r="Q19" s="78"/>
      <c r="R19" s="78"/>
      <c r="S19" s="78"/>
      <c r="T19" s="77"/>
      <c r="U19" s="77"/>
      <c r="V19" s="77"/>
      <c r="W19" s="77"/>
      <c r="X19" s="77"/>
      <c r="Y19" s="77"/>
      <c r="Z19" s="77"/>
      <c r="AA19" s="77"/>
      <c r="AB19" s="77"/>
      <c r="AC19" s="77"/>
      <c r="AD19" s="77"/>
      <c r="AE19" s="77"/>
      <c r="AF19" s="77"/>
      <c r="AG19" s="77"/>
      <c r="AH19" s="77"/>
      <c r="AI19" s="77"/>
      <c r="AJ19" s="77"/>
      <c r="AK19" s="77"/>
      <c r="AL19" s="22"/>
      <c r="AN19" s="23"/>
    </row>
    <row r="20" spans="1:40" ht="48" customHeight="1" x14ac:dyDescent="0.35">
      <c r="A20" s="5"/>
      <c r="D20" s="79" t="s">
        <v>18</v>
      </c>
      <c r="E20" s="79"/>
      <c r="F20" s="79"/>
      <c r="G20" s="79"/>
      <c r="H20" s="79"/>
      <c r="I20" s="79"/>
      <c r="J20" s="79"/>
      <c r="K20" s="79"/>
      <c r="L20" s="79"/>
      <c r="M20" s="79"/>
      <c r="N20" s="79"/>
      <c r="O20" s="79"/>
      <c r="P20" s="80" t="s">
        <v>19</v>
      </c>
      <c r="Q20" s="80"/>
      <c r="R20" s="80"/>
      <c r="S20" s="80"/>
      <c r="T20" s="81" t="s">
        <v>20</v>
      </c>
      <c r="U20" s="81"/>
      <c r="V20" s="81"/>
      <c r="W20" s="81"/>
      <c r="X20" s="81"/>
      <c r="Y20" s="81"/>
      <c r="Z20" s="81"/>
      <c r="AA20" s="81"/>
      <c r="AB20" s="81"/>
      <c r="AC20" s="81"/>
      <c r="AD20" s="81"/>
      <c r="AE20" s="81"/>
      <c r="AF20" s="81"/>
      <c r="AG20" s="81"/>
      <c r="AH20" s="81"/>
      <c r="AI20" s="81"/>
      <c r="AJ20" s="81"/>
      <c r="AK20" s="81"/>
      <c r="AL20" s="24" t="s">
        <v>21</v>
      </c>
    </row>
    <row r="21" spans="1:40" ht="138" customHeight="1" x14ac:dyDescent="0.35">
      <c r="A21" s="5"/>
      <c r="D21" s="71"/>
      <c r="E21" s="71"/>
      <c r="F21" s="71"/>
      <c r="G21" s="71"/>
      <c r="H21" s="71"/>
      <c r="I21" s="71"/>
      <c r="J21" s="71"/>
      <c r="K21" s="71"/>
      <c r="L21" s="71"/>
      <c r="M21" s="71"/>
      <c r="N21" s="71"/>
      <c r="O21" s="71"/>
      <c r="P21" s="72"/>
      <c r="Q21" s="72"/>
      <c r="R21" s="72"/>
      <c r="S21" s="72"/>
      <c r="T21" s="73"/>
      <c r="U21" s="73"/>
      <c r="V21" s="73"/>
      <c r="W21" s="73"/>
      <c r="X21" s="73"/>
      <c r="Y21" s="73"/>
      <c r="Z21" s="73"/>
      <c r="AA21" s="73"/>
      <c r="AB21" s="73"/>
      <c r="AC21" s="73"/>
      <c r="AD21" s="73"/>
      <c r="AE21" s="73"/>
      <c r="AF21" s="73"/>
      <c r="AG21" s="73"/>
      <c r="AH21" s="73"/>
      <c r="AI21" s="73"/>
      <c r="AJ21" s="73"/>
      <c r="AK21" s="73"/>
      <c r="AL21" s="25"/>
    </row>
    <row r="22" spans="1:40" ht="31.5" customHeight="1" x14ac:dyDescent="0.35">
      <c r="A22" s="5"/>
      <c r="D22" s="74" t="s">
        <v>22</v>
      </c>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row>
    <row r="23" spans="1:40" s="27" customFormat="1" ht="31.5" customHeight="1" x14ac:dyDescent="0.35">
      <c r="A23" s="26"/>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row>
    <row r="24" spans="1:40" s="27" customFormat="1" ht="31.5" customHeight="1" x14ac:dyDescent="0.35">
      <c r="A24" s="26"/>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row>
    <row r="25" spans="1:40" s="27" customFormat="1" ht="31.5" customHeight="1" x14ac:dyDescent="0.35">
      <c r="A25" s="26"/>
      <c r="D25" s="29"/>
      <c r="E25" s="30"/>
      <c r="F25" s="30"/>
      <c r="G25" s="30"/>
      <c r="H25" s="30"/>
      <c r="I25" s="30"/>
      <c r="J25" s="30"/>
      <c r="K25" s="30"/>
      <c r="L25" s="30"/>
      <c r="M25" s="30"/>
      <c r="N25" s="30"/>
      <c r="O25" s="75" t="s">
        <v>23</v>
      </c>
      <c r="P25" s="75"/>
      <c r="Q25" s="75"/>
      <c r="R25" s="75"/>
      <c r="S25" s="75"/>
      <c r="T25" s="75"/>
      <c r="U25" s="75"/>
      <c r="V25" s="75"/>
      <c r="W25" s="75"/>
      <c r="X25" s="75"/>
      <c r="Y25" s="75"/>
      <c r="Z25" s="75"/>
      <c r="AA25" s="75"/>
      <c r="AB25" s="75"/>
      <c r="AC25" s="75"/>
      <c r="AD25" s="75"/>
      <c r="AE25" s="30"/>
      <c r="AF25" s="30"/>
      <c r="AG25" s="30"/>
      <c r="AH25" s="30"/>
      <c r="AI25" s="30"/>
      <c r="AJ25" s="30"/>
      <c r="AK25" s="30"/>
      <c r="AL25" s="30"/>
    </row>
    <row r="26" spans="1:40" s="27" customFormat="1" ht="31.5" customHeight="1" x14ac:dyDescent="0.35">
      <c r="A26" s="26"/>
      <c r="D26" s="29"/>
      <c r="E26" s="30"/>
      <c r="F26" s="30"/>
      <c r="G26" s="30"/>
      <c r="H26" s="30"/>
      <c r="I26" s="30"/>
      <c r="J26" s="30"/>
      <c r="K26" s="30"/>
      <c r="L26" s="30"/>
      <c r="M26" s="30"/>
      <c r="N26" s="30"/>
      <c r="O26" s="31"/>
      <c r="P26" s="31"/>
      <c r="Q26" s="31"/>
      <c r="R26" s="31"/>
      <c r="S26" s="31"/>
      <c r="T26" s="31"/>
      <c r="U26" s="31"/>
      <c r="V26" s="31"/>
      <c r="W26" s="31"/>
      <c r="X26" s="31"/>
      <c r="Y26" s="31"/>
      <c r="Z26" s="31"/>
      <c r="AA26" s="31"/>
      <c r="AB26" s="30"/>
      <c r="AC26" s="30"/>
      <c r="AD26" s="30"/>
      <c r="AE26" s="30"/>
      <c r="AF26" s="30"/>
      <c r="AG26" s="30"/>
      <c r="AH26" s="30"/>
      <c r="AI26" s="30"/>
      <c r="AJ26" s="30"/>
      <c r="AK26" s="30"/>
      <c r="AL26" s="30"/>
    </row>
    <row r="27" spans="1:40" s="27" customFormat="1" ht="31.5" customHeight="1" x14ac:dyDescent="0.35">
      <c r="A27" s="26"/>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row>
    <row r="28" spans="1:40" ht="25.5" customHeight="1" x14ac:dyDescent="0.35">
      <c r="A28" s="5"/>
      <c r="D28" s="70" t="s">
        <v>24</v>
      </c>
      <c r="E28" s="70"/>
      <c r="F28" s="70"/>
      <c r="G28" s="70"/>
      <c r="H28" s="70"/>
      <c r="I28" s="70"/>
      <c r="J28" s="70"/>
      <c r="K28" s="70"/>
      <c r="L28" s="70"/>
      <c r="M28" s="70"/>
      <c r="N28" s="70"/>
      <c r="O28" s="70"/>
      <c r="P28" s="70"/>
      <c r="Q28" s="70"/>
      <c r="R28" s="70"/>
      <c r="S28" s="10"/>
      <c r="T28" s="10"/>
      <c r="U28" s="10"/>
      <c r="V28" s="10"/>
      <c r="W28" s="10"/>
      <c r="X28" s="10"/>
      <c r="Y28" s="10"/>
      <c r="Z28" s="32"/>
      <c r="AA28" s="32"/>
      <c r="AB28" s="32"/>
      <c r="AC28" s="70" t="s">
        <v>25</v>
      </c>
      <c r="AD28" s="70"/>
      <c r="AE28" s="70"/>
      <c r="AF28" s="70"/>
      <c r="AG28" s="70"/>
      <c r="AH28" s="70"/>
      <c r="AI28" s="70"/>
      <c r="AJ28" s="70"/>
      <c r="AK28" s="70"/>
      <c r="AL28" s="70"/>
    </row>
    <row r="29" spans="1:40" ht="12.75" customHeight="1" x14ac:dyDescent="0.35">
      <c r="A29" s="5"/>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row>
    <row r="30" spans="1:40" x14ac:dyDescent="0.35">
      <c r="A30" s="5"/>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row>
    <row r="31" spans="1:40" ht="15.75" customHeight="1" x14ac:dyDescent="0.35">
      <c r="A31" s="33"/>
      <c r="B31" s="34"/>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row>
    <row r="32" spans="1:40" ht="15.75" customHeight="1" x14ac:dyDescent="0.35">
      <c r="D32" s="36"/>
      <c r="E32" s="36"/>
      <c r="F32" s="36"/>
      <c r="G32" s="36"/>
      <c r="H32" s="36"/>
      <c r="I32" s="36"/>
      <c r="J32" s="36"/>
      <c r="K32" s="36"/>
      <c r="L32" s="36"/>
    </row>
  </sheetData>
  <mergeCells count="31">
    <mergeCell ref="D1:AL1"/>
    <mergeCell ref="D2:AL2"/>
    <mergeCell ref="D5:W5"/>
    <mergeCell ref="AB5:AH5"/>
    <mergeCell ref="AI5:AL5"/>
    <mergeCell ref="AB6:AH6"/>
    <mergeCell ref="AI6:AL6"/>
    <mergeCell ref="AB7:AH7"/>
    <mergeCell ref="AI7:AL7"/>
    <mergeCell ref="D11:AL11"/>
    <mergeCell ref="D12:AL12"/>
    <mergeCell ref="D15:AL15"/>
    <mergeCell ref="D16:AL16"/>
    <mergeCell ref="D18:F18"/>
    <mergeCell ref="G18:O18"/>
    <mergeCell ref="P18:S18"/>
    <mergeCell ref="T18:AK18"/>
    <mergeCell ref="D19:F19"/>
    <mergeCell ref="G19:O19"/>
    <mergeCell ref="P19:S19"/>
    <mergeCell ref="T19:AK19"/>
    <mergeCell ref="D20:O20"/>
    <mergeCell ref="P20:S20"/>
    <mergeCell ref="T20:AK20"/>
    <mergeCell ref="D28:R28"/>
    <mergeCell ref="AC28:AL28"/>
    <mergeCell ref="D21:O21"/>
    <mergeCell ref="P21:S21"/>
    <mergeCell ref="T21:AK21"/>
    <mergeCell ref="D22:AL22"/>
    <mergeCell ref="O25:AD25"/>
  </mergeCells>
  <conditionalFormatting sqref="D19">
    <cfRule type="cellIs" dxfId="281" priority="2" operator="between">
      <formula>0</formula>
      <formula>0</formula>
    </cfRule>
    <cfRule type="containsErrors" dxfId="280" priority="3">
      <formula>ISERROR(D19)</formula>
    </cfRule>
  </conditionalFormatting>
  <conditionalFormatting sqref="G19">
    <cfRule type="cellIs" dxfId="279" priority="4" operator="between">
      <formula>0</formula>
      <formula>0</formula>
    </cfRule>
    <cfRule type="containsErrors" dxfId="278" priority="5">
      <formula>ISERROR(G19)</formula>
    </cfRule>
  </conditionalFormatting>
  <conditionalFormatting sqref="T19">
    <cfRule type="cellIs" dxfId="277" priority="6" operator="between">
      <formula>0</formula>
      <formula>0</formula>
    </cfRule>
    <cfRule type="containsErrors" dxfId="276" priority="7">
      <formula>ISERROR(T19)</formula>
    </cfRule>
  </conditionalFormatting>
  <printOptions horizontalCentered="1"/>
  <pageMargins left="0.59027777777777801" right="0.59027777777777801" top="0.78749999999999998" bottom="0.59027777777777801" header="0.51180555555555496" footer="0.51180555555555496"/>
  <pageSetup scale="57" firstPageNumber="0"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K27"/>
  <sheetViews>
    <sheetView view="pageBreakPreview" topLeftCell="D7"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GASTO'!D13</f>
        <v>3261</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GASTO'!B13</f>
        <v>45905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GASTO'!C13</f>
        <v>1</v>
      </c>
      <c r="E14" s="76"/>
      <c r="F14" s="76"/>
      <c r="G14" s="77">
        <f>+'PAGO GASTO'!E13</f>
        <v>151</v>
      </c>
      <c r="H14" s="77"/>
      <c r="I14" s="77"/>
      <c r="J14" s="77"/>
      <c r="K14" s="77"/>
      <c r="L14" s="77"/>
      <c r="M14" s="77"/>
      <c r="N14" s="77"/>
      <c r="O14" s="77"/>
      <c r="P14" s="77" t="str">
        <f>+'PAGO GASTO'!F13</f>
        <v>Pago  Factura Serie 1596AF72 No. 184895262 , De  Mi Bodega, S.A.  Por Arrendamiento de Bodega Unidad A-036 que corresponde al mes de SEPTIEMBRE  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GASTO'!G13</f>
        <v>1348.39</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47" priority="2" operator="between">
      <formula>0</formula>
      <formula>0</formula>
    </cfRule>
    <cfRule type="containsErrors" dxfId="246" priority="3">
      <formula>ISERROR(D14)</formula>
    </cfRule>
  </conditionalFormatting>
  <conditionalFormatting sqref="G14">
    <cfRule type="cellIs" dxfId="245" priority="4" operator="between">
      <formula>0</formula>
      <formula>0</formula>
    </cfRule>
    <cfRule type="containsErrors" dxfId="24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K27"/>
  <sheetViews>
    <sheetView view="pageBreakPreview" topLeftCell="D18"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GASTO'!D14</f>
        <v>3262</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GASTO'!B14</f>
        <v>45905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GASTO'!C14</f>
        <v>1</v>
      </c>
      <c r="E14" s="76"/>
      <c r="F14" s="76"/>
      <c r="G14" s="77" t="str">
        <f>+'PAGO GASTO'!E14</f>
        <v>112
113
115
151
171
199</v>
      </c>
      <c r="H14" s="77"/>
      <c r="I14" s="77"/>
      <c r="J14" s="77"/>
      <c r="K14" s="77"/>
      <c r="L14" s="77"/>
      <c r="M14" s="77"/>
      <c r="N14" s="77"/>
      <c r="O14" s="77"/>
      <c r="P14" s="77" t="str">
        <f>+'PAGO GASTO'!F14</f>
        <v>Pago de factura serie EB8928DC número 3632744508 a CIUDAD COMERCIAL, S.A. pago de alquiler de la oficina S 205, más servicios varios para la ASOCIACION NACIONAL DE PESCA DEPORTIVA DE GUATEMALA, correspondiente al mes de SEPTIEMBRE 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t="str">
        <f>+'PAGO GASTO'!G14</f>
        <v>Q200.00
Q887.04
Q291.00
Q8,462.18
Q1,923.25
Q4,729.53</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43" priority="2" operator="between">
      <formula>0</formula>
      <formula>0</formula>
    </cfRule>
    <cfRule type="containsErrors" dxfId="242" priority="3">
      <formula>ISERROR(D14)</formula>
    </cfRule>
  </conditionalFormatting>
  <conditionalFormatting sqref="G14">
    <cfRule type="cellIs" dxfId="241" priority="4" operator="between">
      <formula>0</formula>
      <formula>0</formula>
    </cfRule>
    <cfRule type="containsErrors" dxfId="24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K27"/>
  <sheetViews>
    <sheetView view="pageBreakPreview" topLeftCell="D7"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GASTO'!D15</f>
        <v>3263</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GASTO'!B15</f>
        <v>45905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GASTO'!C15</f>
        <v>1</v>
      </c>
      <c r="E14" s="76"/>
      <c r="F14" s="76"/>
      <c r="G14" s="77">
        <f>+'PAGO GASTO'!E15</f>
        <v>196</v>
      </c>
      <c r="H14" s="77"/>
      <c r="I14" s="77"/>
      <c r="J14" s="77"/>
      <c r="K14" s="77"/>
      <c r="L14" s="77"/>
      <c r="M14" s="77"/>
      <c r="N14" s="77"/>
      <c r="O14" s="77"/>
      <c r="P14" s="77" t="str">
        <f>+'PAGO GASTO'!F15</f>
        <v xml:space="preserve">Pago factura serie 767367DB número DTE: 2665235042 de STEPHANO JUANCARLO HERNÁNDEZ SÁNCHEZ, por alimentación mas flete, para la I Fecha del Campeonato Nacional de Funfish 2025 el dia 30/08/2025.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GASTO'!G15</f>
        <v>6006</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39" priority="2" operator="between">
      <formula>0</formula>
      <formula>0</formula>
    </cfRule>
    <cfRule type="containsErrors" dxfId="238" priority="3">
      <formula>ISERROR(D14)</formula>
    </cfRule>
  </conditionalFormatting>
  <conditionalFormatting sqref="G14">
    <cfRule type="cellIs" dxfId="237" priority="4" operator="between">
      <formula>0</formula>
      <formula>0</formula>
    </cfRule>
    <cfRule type="containsErrors" dxfId="23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GASTO'!D16</f>
        <v>3264</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GASTO'!B16</f>
        <v>45908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GASTO'!C16</f>
        <v>1</v>
      </c>
      <c r="E14" s="76"/>
      <c r="F14" s="76"/>
      <c r="G14" s="77">
        <f>+'PAGO GASTO'!E16</f>
        <v>155</v>
      </c>
      <c r="H14" s="77"/>
      <c r="I14" s="77"/>
      <c r="J14" s="77"/>
      <c r="K14" s="77"/>
      <c r="L14" s="77"/>
      <c r="M14" s="77"/>
      <c r="N14" s="77"/>
      <c r="O14" s="77"/>
      <c r="P14" s="77" t="str">
        <f>+'PAGO GASTO'!F16</f>
        <v xml:space="preserve">Pago factura serie 4C70F34A  número DTE: 3543944255 de SAMANTHA NICOLE MADRID CONTRERAS  por alquiler de la embarcación ATLANTIS MADRID utilizada en la II Clínica de Iniciación a la Pesca Deportiva  el dia 06 /09/2025.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GASTO'!G16</f>
        <v>8424</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35" priority="2" operator="between">
      <formula>0</formula>
      <formula>0</formula>
    </cfRule>
    <cfRule type="containsErrors" dxfId="234" priority="3">
      <formula>ISERROR(D14)</formula>
    </cfRule>
  </conditionalFormatting>
  <conditionalFormatting sqref="G14">
    <cfRule type="cellIs" dxfId="233" priority="4" operator="between">
      <formula>0</formula>
      <formula>0</formula>
    </cfRule>
    <cfRule type="containsErrors" dxfId="23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GASTO'!D17</f>
        <v>3265</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GASTO'!B17</f>
        <v>45908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GASTO'!C17</f>
        <v>1</v>
      </c>
      <c r="E14" s="76"/>
      <c r="F14" s="76"/>
      <c r="G14" s="77">
        <f>+'PAGO GASTO'!E17</f>
        <v>155</v>
      </c>
      <c r="H14" s="77"/>
      <c r="I14" s="77"/>
      <c r="J14" s="77"/>
      <c r="K14" s="77"/>
      <c r="L14" s="77"/>
      <c r="M14" s="77"/>
      <c r="N14" s="77"/>
      <c r="O14" s="77"/>
      <c r="P14" s="77" t="str">
        <f>+'PAGO GASTO'!F17</f>
        <v>Pago factura serie 0AB4DB11  número DTE: 2301448021 de  INVERSIONES OVARA GUATEMALA, SOCIEDAD ANONIMA por alquiler de la embarcación PIRAGUA  utilizada  en la II Clínica de Iniciación a la Pesca Deportiva  el dia 06 /09/2025.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GASTO'!G17</f>
        <v>6720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31" priority="2" operator="between">
      <formula>0</formula>
      <formula>0</formula>
    </cfRule>
    <cfRule type="containsErrors" dxfId="230" priority="3">
      <formula>ISERROR(D14)</formula>
    </cfRule>
  </conditionalFormatting>
  <conditionalFormatting sqref="G14">
    <cfRule type="cellIs" dxfId="229" priority="4" operator="between">
      <formula>0</formula>
      <formula>0</formula>
    </cfRule>
    <cfRule type="containsErrors" dxfId="22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GASTO'!D18</f>
        <v>3266</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GASTO'!B18</f>
        <v>45908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GASTO'!C18</f>
        <v>1</v>
      </c>
      <c r="E14" s="76"/>
      <c r="F14" s="76"/>
      <c r="G14" s="77" t="str">
        <f>+'PAGO GASTO'!E18</f>
        <v>113
329</v>
      </c>
      <c r="H14" s="77"/>
      <c r="I14" s="77"/>
      <c r="J14" s="77"/>
      <c r="K14" s="77"/>
      <c r="L14" s="77"/>
      <c r="M14" s="77"/>
      <c r="N14" s="77"/>
      <c r="O14" s="77"/>
      <c r="P14" s="77" t="str">
        <f>+'PAGO GASTO'!F18</f>
        <v>Pago de Factura Serie  4999781B No.  1894728849 de Telecomunicaciones de Guatemala, S.A. por servicio de Telefonía celular corporativa de, Coordinadora Técnica, Contador General, Auxiliar Contable, Asistente Técnico, quienes laboran en la Asociación Nacional de Pesca Deportiva de Guatemala. Servicio corporativo Q1200.00 celular financiado Q399.45 correspondiente al período 02/08/2025 - 01/09/2025.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GASTO'!G18</f>
        <v>1599.45</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27" priority="2" operator="between">
      <formula>0</formula>
      <formula>0</formula>
    </cfRule>
    <cfRule type="containsErrors" dxfId="226" priority="3">
      <formula>ISERROR(D14)</formula>
    </cfRule>
  </conditionalFormatting>
  <conditionalFormatting sqref="G14">
    <cfRule type="cellIs" dxfId="225" priority="4" operator="between">
      <formula>0</formula>
      <formula>0</formula>
    </cfRule>
    <cfRule type="containsErrors" dxfId="22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K27"/>
  <sheetViews>
    <sheetView view="pageBreakPreview" topLeftCell="D8"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GASTO'!D19</f>
        <v>3267</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GASTO'!B19</f>
        <v>45908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GASTO'!C19</f>
        <v>1</v>
      </c>
      <c r="E14" s="76"/>
      <c r="F14" s="76"/>
      <c r="G14" s="77" t="str">
        <f>+'PAGO GASTO'!E19</f>
        <v>151
111</v>
      </c>
      <c r="H14" s="77"/>
      <c r="I14" s="77"/>
      <c r="J14" s="77"/>
      <c r="K14" s="77"/>
      <c r="L14" s="77"/>
      <c r="M14" s="77"/>
      <c r="N14" s="77"/>
      <c r="O14" s="77"/>
      <c r="P14" s="77" t="str">
        <f>+'PAGO GASTO'!F19</f>
        <v>Pago de Factura Serie BF790A1E  No. DTE: 14962286 a nombre de Turismo Actual, S.A. Por uso de la oficina correspondiente al mes de Septiembre 2025, más energía eléctrica del mes de Agosto 2025, en Marina Pez Vela del Puerto de San José, por la Asociación Nacional de Pesca Deportiva de Guatemala.</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GASTO'!G19</f>
        <v>1734.8</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23" priority="2" operator="between">
      <formula>0</formula>
      <formula>0</formula>
    </cfRule>
    <cfRule type="containsErrors" dxfId="222" priority="3">
      <formula>ISERROR(D14)</formula>
    </cfRule>
  </conditionalFormatting>
  <conditionalFormatting sqref="G14">
    <cfRule type="cellIs" dxfId="221" priority="4" operator="between">
      <formula>0</formula>
      <formula>0</formula>
    </cfRule>
    <cfRule type="containsErrors" dxfId="22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GASTO'!D20</f>
        <v>3268</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GASTO'!B20</f>
        <v>45908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GASTO'!C20</f>
        <v>1</v>
      </c>
      <c r="E14" s="76"/>
      <c r="F14" s="76"/>
      <c r="G14" s="77">
        <f>+'PAGO GASTO'!E20</f>
        <v>155</v>
      </c>
      <c r="H14" s="77"/>
      <c r="I14" s="77"/>
      <c r="J14" s="77"/>
      <c r="K14" s="77"/>
      <c r="L14" s="77"/>
      <c r="M14" s="77"/>
      <c r="N14" s="77"/>
      <c r="O14" s="77"/>
      <c r="P14" s="77" t="str">
        <f>+'PAGO GASTO'!F20</f>
        <v>Pago factura serie C74F4AE4  número DTE: 1079527909 de EDWIN ESTUARDO TEJADA, por alquiler de la Embarcación Mojo que fue utilizada  en la II Clínica de Iniciación a la Pesca Deportiva  el dia 06 /09/2025.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GASTO'!G20</f>
        <v>5850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19" priority="2" operator="between">
      <formula>0</formula>
      <formula>0</formula>
    </cfRule>
    <cfRule type="containsErrors" dxfId="218" priority="3">
      <formula>ISERROR(D14)</formula>
    </cfRule>
  </conditionalFormatting>
  <conditionalFormatting sqref="G14">
    <cfRule type="cellIs" dxfId="217" priority="4" operator="between">
      <formula>0</formula>
      <formula>0</formula>
    </cfRule>
    <cfRule type="containsErrors" dxfId="21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K27"/>
  <sheetViews>
    <sheetView view="pageBreakPreview" topLeftCell="D1" zoomScale="78" zoomScaleNormal="100" zoomScalePageLayoutView="78" workbookViewId="0">
      <selection activeCell="W11" sqref="W1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GASTO'!D21</f>
        <v>3269</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GASTO'!B21</f>
        <v>45908</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GASTO'!C21</f>
        <v>1</v>
      </c>
      <c r="E14" s="76"/>
      <c r="F14" s="76"/>
      <c r="G14" s="77">
        <f>+'PAGO GASTO'!E21</f>
        <v>262</v>
      </c>
      <c r="H14" s="77"/>
      <c r="I14" s="77"/>
      <c r="J14" s="77"/>
      <c r="K14" s="77"/>
      <c r="L14" s="77"/>
      <c r="M14" s="77"/>
      <c r="N14" s="77"/>
      <c r="O14" s="77"/>
      <c r="P14" s="77" t="str">
        <f>+'PAGO GASTO'!F21</f>
        <v>Pago factura serie AF4E5BC9 número DTE: 2337164138 de NOBLEZA, S.A. por 35.0 galones de combustible diesel a Q 29.75c/u  mas impuesto IDP: Q45.50 para las embarcaciones que se utilizaron en la  II Clínica de Iniciación a la Pesca Deportiva 2025 realizado el 06/09/2025.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GASTO'!G21</f>
        <v>1086.75</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15" priority="2" operator="between">
      <formula>0</formula>
      <formula>0</formula>
    </cfRule>
    <cfRule type="containsErrors" dxfId="214" priority="3">
      <formula>ISERROR(D14)</formula>
    </cfRule>
  </conditionalFormatting>
  <conditionalFormatting sqref="G14">
    <cfRule type="cellIs" dxfId="213" priority="4" operator="between">
      <formula>0</formula>
      <formula>0</formula>
    </cfRule>
    <cfRule type="containsErrors" dxfId="21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K27"/>
  <sheetViews>
    <sheetView view="pageBreakPreview" topLeftCell="D8" zoomScale="78" zoomScaleNormal="100" zoomScalePageLayoutView="78" workbookViewId="0">
      <selection activeCell="AQ4" sqref="AQ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GASTO'!D22</f>
        <v>3271</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GASTO'!B22</f>
        <v>45916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GASTO'!C22</f>
        <v>1</v>
      </c>
      <c r="E14" s="76"/>
      <c r="F14" s="76"/>
      <c r="G14" s="77">
        <f>+'PAGO GASTO'!E22</f>
        <v>133</v>
      </c>
      <c r="H14" s="77"/>
      <c r="I14" s="77"/>
      <c r="J14" s="77"/>
      <c r="K14" s="77"/>
      <c r="L14" s="77"/>
      <c r="M14" s="77"/>
      <c r="N14" s="77"/>
      <c r="O14" s="77"/>
      <c r="P14" s="77" t="str">
        <f>+'PAGO GASTO'!F22</f>
        <v>Pago de viáticos a LESBY NOHEMY MORALES MOLINEROS por ser parte del comité organizador de la IV Fecha del Campeonato Nacional de Dorado Derby 2025 a realizarse el  20/09/2025, se entregan viáticos del 19 al 21/09/2025  según referencia No. V.N.859/2025, autorizado por el Comité Ejecutivo en Acta No. 010-2025 de fecha 10/09/2025 Punto Resolutivo 3.1.</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GASTO'!G22</f>
        <v>1700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11" priority="2" operator="between">
      <formula>0</formula>
      <formula>0</formula>
    </cfRule>
    <cfRule type="containsErrors" dxfId="210" priority="3">
      <formula>ISERROR(D14)</formula>
    </cfRule>
  </conditionalFormatting>
  <conditionalFormatting sqref="G14">
    <cfRule type="cellIs" dxfId="209" priority="4" operator="between">
      <formula>0</formula>
      <formula>0</formula>
    </cfRule>
    <cfRule type="containsErrors" dxfId="20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MK87"/>
  <sheetViews>
    <sheetView tabSelected="1" zoomScale="80" zoomScaleNormal="80" zoomScaleSheetLayoutView="78" zoomScalePageLayoutView="78" workbookViewId="0">
      <selection activeCell="I7" sqref="I7"/>
    </sheetView>
  </sheetViews>
  <sheetFormatPr baseColWidth="10" defaultColWidth="9.1796875" defaultRowHeight="14.5" x14ac:dyDescent="0.35"/>
  <cols>
    <col min="1" max="1" width="11.453125" style="2"/>
    <col min="2" max="2" width="11.81640625" style="2" bestFit="1" customWidth="1"/>
    <col min="3" max="5" width="11.453125" style="2"/>
    <col min="6" max="6" width="65.1796875" style="2" customWidth="1"/>
    <col min="7" max="7" width="22.7265625" style="2" customWidth="1"/>
    <col min="8" max="1025" width="11.453125" style="2"/>
  </cols>
  <sheetData>
    <row r="1" spans="1:41" ht="20" x14ac:dyDescent="0.35">
      <c r="A1" s="91" t="s">
        <v>0</v>
      </c>
      <c r="B1" s="91"/>
      <c r="C1" s="91"/>
      <c r="D1" s="91"/>
      <c r="E1" s="91"/>
      <c r="F1" s="91"/>
      <c r="G1" s="91"/>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row>
    <row r="2" spans="1:41" ht="20" x14ac:dyDescent="0.35">
      <c r="A2" s="91" t="s">
        <v>115</v>
      </c>
      <c r="B2" s="91"/>
      <c r="C2" s="91"/>
      <c r="D2" s="91"/>
      <c r="E2" s="91"/>
      <c r="F2" s="91"/>
      <c r="G2" s="91"/>
    </row>
    <row r="3" spans="1:41" ht="20" x14ac:dyDescent="0.35">
      <c r="A3" s="91" t="s">
        <v>116</v>
      </c>
      <c r="B3" s="91"/>
      <c r="C3" s="91"/>
      <c r="D3" s="91"/>
      <c r="E3" s="91"/>
      <c r="F3" s="91"/>
      <c r="G3" s="91"/>
    </row>
    <row r="5" spans="1:41" x14ac:dyDescent="0.35">
      <c r="A5" s="38" t="s">
        <v>26</v>
      </c>
      <c r="B5" s="38" t="s">
        <v>27</v>
      </c>
      <c r="C5" s="2" t="s">
        <v>28</v>
      </c>
      <c r="D5" s="38" t="s">
        <v>29</v>
      </c>
      <c r="E5" s="38" t="s">
        <v>30</v>
      </c>
      <c r="F5" s="38" t="s">
        <v>31</v>
      </c>
      <c r="G5" s="38" t="s">
        <v>32</v>
      </c>
    </row>
    <row r="6" spans="1:41" ht="72.5" x14ac:dyDescent="0.35">
      <c r="A6" s="38">
        <v>1</v>
      </c>
      <c r="B6" s="63">
        <v>45902</v>
      </c>
      <c r="C6" s="38">
        <v>1</v>
      </c>
      <c r="D6" s="59">
        <v>3254</v>
      </c>
      <c r="E6" s="61" t="s">
        <v>117</v>
      </c>
      <c r="F6" s="69" t="s">
        <v>67</v>
      </c>
      <c r="G6" s="65" t="s">
        <v>118</v>
      </c>
    </row>
    <row r="7" spans="1:41" ht="72.5" x14ac:dyDescent="0.35">
      <c r="A7" s="38">
        <v>2</v>
      </c>
      <c r="B7" s="63">
        <v>45905</v>
      </c>
      <c r="C7" s="38">
        <v>1</v>
      </c>
      <c r="D7" s="59">
        <v>3255</v>
      </c>
      <c r="E7" s="68">
        <v>113</v>
      </c>
      <c r="F7" s="69" t="s">
        <v>68</v>
      </c>
      <c r="G7" s="65">
        <v>1980</v>
      </c>
    </row>
    <row r="8" spans="1:41" ht="43.5" x14ac:dyDescent="0.35">
      <c r="A8" s="38">
        <v>3</v>
      </c>
      <c r="B8" s="63">
        <v>45905</v>
      </c>
      <c r="C8" s="38">
        <v>1</v>
      </c>
      <c r="D8" s="59">
        <v>3256</v>
      </c>
      <c r="E8" s="68">
        <v>196</v>
      </c>
      <c r="F8" s="69" t="s">
        <v>69</v>
      </c>
      <c r="G8" s="64">
        <v>1888</v>
      </c>
    </row>
    <row r="9" spans="1:41" ht="43.5" x14ac:dyDescent="0.35">
      <c r="A9" s="38">
        <v>4</v>
      </c>
      <c r="B9" s="63">
        <v>45905</v>
      </c>
      <c r="C9" s="38">
        <v>1</v>
      </c>
      <c r="D9" s="59">
        <v>3257</v>
      </c>
      <c r="E9" s="61">
        <v>191</v>
      </c>
      <c r="F9" s="69" t="s">
        <v>70</v>
      </c>
      <c r="G9" s="65">
        <v>7004.74</v>
      </c>
    </row>
    <row r="10" spans="1:41" ht="58" x14ac:dyDescent="0.35">
      <c r="A10" s="38">
        <v>5</v>
      </c>
      <c r="B10" s="63">
        <v>45905</v>
      </c>
      <c r="C10" s="38">
        <v>1</v>
      </c>
      <c r="D10" s="59">
        <v>3258</v>
      </c>
      <c r="E10" s="61">
        <v>196</v>
      </c>
      <c r="F10" s="69" t="s">
        <v>71</v>
      </c>
      <c r="G10" s="65">
        <v>5532.8</v>
      </c>
    </row>
    <row r="11" spans="1:41" ht="58" x14ac:dyDescent="0.35">
      <c r="A11" s="38">
        <v>6</v>
      </c>
      <c r="B11" s="63">
        <v>45905</v>
      </c>
      <c r="C11" s="38">
        <v>1</v>
      </c>
      <c r="D11" s="59">
        <v>3259</v>
      </c>
      <c r="E11" s="68">
        <v>196</v>
      </c>
      <c r="F11" s="69" t="s">
        <v>72</v>
      </c>
      <c r="G11" s="65">
        <v>6210</v>
      </c>
    </row>
    <row r="12" spans="1:41" ht="58" x14ac:dyDescent="0.35">
      <c r="A12" s="38">
        <v>7</v>
      </c>
      <c r="B12" s="63">
        <v>45905</v>
      </c>
      <c r="C12" s="38">
        <v>1</v>
      </c>
      <c r="D12" s="59">
        <v>3260</v>
      </c>
      <c r="E12" s="68">
        <v>294</v>
      </c>
      <c r="F12" s="69" t="s">
        <v>73</v>
      </c>
      <c r="G12" s="65">
        <v>15000</v>
      </c>
    </row>
    <row r="13" spans="1:41" ht="43.5" x14ac:dyDescent="0.35">
      <c r="A13" s="38">
        <v>8</v>
      </c>
      <c r="B13" s="63">
        <v>45905</v>
      </c>
      <c r="C13" s="38">
        <v>1</v>
      </c>
      <c r="D13" s="59">
        <v>3261</v>
      </c>
      <c r="E13" s="61">
        <v>151</v>
      </c>
      <c r="F13" s="69" t="s">
        <v>74</v>
      </c>
      <c r="G13" s="65">
        <v>1348.39</v>
      </c>
    </row>
    <row r="14" spans="1:41" ht="75" x14ac:dyDescent="0.35">
      <c r="A14" s="38">
        <v>9</v>
      </c>
      <c r="B14" s="63">
        <v>45905</v>
      </c>
      <c r="C14" s="38">
        <v>1</v>
      </c>
      <c r="D14" s="59">
        <v>3262</v>
      </c>
      <c r="E14" s="61" t="s">
        <v>119</v>
      </c>
      <c r="F14" s="69" t="s">
        <v>75</v>
      </c>
      <c r="G14" s="65" t="s">
        <v>120</v>
      </c>
    </row>
    <row r="15" spans="1:41" ht="43.5" x14ac:dyDescent="0.35">
      <c r="A15" s="38">
        <v>10</v>
      </c>
      <c r="B15" s="63">
        <v>45905</v>
      </c>
      <c r="C15" s="38">
        <v>1</v>
      </c>
      <c r="D15" s="59">
        <v>3263</v>
      </c>
      <c r="E15" s="61">
        <v>196</v>
      </c>
      <c r="F15" s="69" t="s">
        <v>76</v>
      </c>
      <c r="G15" s="65">
        <v>6006</v>
      </c>
    </row>
    <row r="16" spans="1:41" ht="43.5" x14ac:dyDescent="0.35">
      <c r="A16" s="38">
        <v>11</v>
      </c>
      <c r="B16" s="63">
        <v>45908</v>
      </c>
      <c r="C16" s="38">
        <v>1</v>
      </c>
      <c r="D16" s="59">
        <v>3264</v>
      </c>
      <c r="E16" s="60">
        <v>155</v>
      </c>
      <c r="F16" s="69" t="s">
        <v>77</v>
      </c>
      <c r="G16" s="65">
        <v>8424</v>
      </c>
    </row>
    <row r="17" spans="1:7" ht="58" x14ac:dyDescent="0.35">
      <c r="A17" s="38">
        <v>12</v>
      </c>
      <c r="B17" s="63">
        <v>45908</v>
      </c>
      <c r="C17" s="38">
        <v>1</v>
      </c>
      <c r="D17" s="59">
        <v>3265</v>
      </c>
      <c r="E17" s="60">
        <v>155</v>
      </c>
      <c r="F17" s="69" t="s">
        <v>78</v>
      </c>
      <c r="G17" s="65">
        <v>6720</v>
      </c>
    </row>
    <row r="18" spans="1:7" ht="87" x14ac:dyDescent="0.35">
      <c r="A18" s="38">
        <v>13</v>
      </c>
      <c r="B18" s="63">
        <v>45908</v>
      </c>
      <c r="C18" s="38">
        <v>1</v>
      </c>
      <c r="D18" s="59">
        <v>3266</v>
      </c>
      <c r="E18" s="60" t="s">
        <v>110</v>
      </c>
      <c r="F18" s="69" t="s">
        <v>79</v>
      </c>
      <c r="G18" s="65">
        <v>1599.45</v>
      </c>
    </row>
    <row r="19" spans="1:7" ht="58" x14ac:dyDescent="0.35">
      <c r="A19" s="38">
        <v>14</v>
      </c>
      <c r="B19" s="63">
        <v>45908</v>
      </c>
      <c r="C19" s="38">
        <v>1</v>
      </c>
      <c r="D19" s="59">
        <v>3267</v>
      </c>
      <c r="E19" s="60" t="s">
        <v>111</v>
      </c>
      <c r="F19" s="69" t="s">
        <v>80</v>
      </c>
      <c r="G19" s="65">
        <v>1734.8</v>
      </c>
    </row>
    <row r="20" spans="1:7" ht="43.5" x14ac:dyDescent="0.35">
      <c r="A20" s="38">
        <v>15</v>
      </c>
      <c r="B20" s="63">
        <v>45908</v>
      </c>
      <c r="C20" s="38">
        <v>1</v>
      </c>
      <c r="D20" s="59">
        <v>3268</v>
      </c>
      <c r="E20" s="60">
        <v>155</v>
      </c>
      <c r="F20" s="69" t="s">
        <v>81</v>
      </c>
      <c r="G20" s="65">
        <v>5850</v>
      </c>
    </row>
    <row r="21" spans="1:7" ht="58" x14ac:dyDescent="0.35">
      <c r="A21" s="38">
        <v>16</v>
      </c>
      <c r="B21" s="63">
        <v>45908</v>
      </c>
      <c r="C21" s="38">
        <v>1</v>
      </c>
      <c r="D21" s="59">
        <v>3269</v>
      </c>
      <c r="E21" s="38">
        <v>262</v>
      </c>
      <c r="F21" s="69" t="s">
        <v>82</v>
      </c>
      <c r="G21" s="65">
        <v>1086.75</v>
      </c>
    </row>
    <row r="22" spans="1:7" ht="72.5" x14ac:dyDescent="0.35">
      <c r="A22" s="38">
        <v>17</v>
      </c>
      <c r="B22" s="63">
        <v>45916</v>
      </c>
      <c r="C22" s="38">
        <v>1</v>
      </c>
      <c r="D22" s="59">
        <v>3271</v>
      </c>
      <c r="E22" s="61">
        <v>133</v>
      </c>
      <c r="F22" s="69" t="s">
        <v>83</v>
      </c>
      <c r="G22" s="65">
        <v>1700</v>
      </c>
    </row>
    <row r="23" spans="1:7" ht="72.5" x14ac:dyDescent="0.35">
      <c r="A23" s="38">
        <v>18</v>
      </c>
      <c r="B23" s="63">
        <v>45916</v>
      </c>
      <c r="C23" s="38">
        <v>1</v>
      </c>
      <c r="D23" s="59">
        <v>3272</v>
      </c>
      <c r="E23" s="61">
        <v>133</v>
      </c>
      <c r="F23" s="69" t="s">
        <v>84</v>
      </c>
      <c r="G23" s="65">
        <v>1325</v>
      </c>
    </row>
    <row r="24" spans="1:7" ht="43.5" x14ac:dyDescent="0.35">
      <c r="A24" s="38">
        <v>19</v>
      </c>
      <c r="B24" s="63">
        <v>45922</v>
      </c>
      <c r="C24" s="38">
        <v>1</v>
      </c>
      <c r="D24" s="59">
        <v>3273</v>
      </c>
      <c r="E24" s="38">
        <v>111</v>
      </c>
      <c r="F24" s="69" t="s">
        <v>85</v>
      </c>
      <c r="G24" s="65">
        <v>324.41000000000003</v>
      </c>
    </row>
    <row r="25" spans="1:7" ht="43.5" x14ac:dyDescent="0.35">
      <c r="A25" s="38">
        <v>20</v>
      </c>
      <c r="B25" s="63">
        <v>45922</v>
      </c>
      <c r="C25" s="38">
        <v>1</v>
      </c>
      <c r="D25" s="59">
        <v>3274</v>
      </c>
      <c r="E25" s="60" t="s">
        <v>121</v>
      </c>
      <c r="F25" s="69" t="s">
        <v>86</v>
      </c>
      <c r="G25" s="65" t="s">
        <v>122</v>
      </c>
    </row>
    <row r="26" spans="1:7" ht="72.5" x14ac:dyDescent="0.35">
      <c r="A26" s="38">
        <v>21</v>
      </c>
      <c r="B26" s="63">
        <v>45922</v>
      </c>
      <c r="C26" s="38">
        <v>1</v>
      </c>
      <c r="D26" s="59">
        <v>3275</v>
      </c>
      <c r="E26" s="38">
        <v>133</v>
      </c>
      <c r="F26" s="69" t="s">
        <v>87</v>
      </c>
      <c r="G26" s="65">
        <v>1150</v>
      </c>
    </row>
    <row r="27" spans="1:7" ht="72.5" x14ac:dyDescent="0.35">
      <c r="A27" s="38">
        <v>22</v>
      </c>
      <c r="B27" s="63">
        <v>45922</v>
      </c>
      <c r="C27" s="38">
        <v>1</v>
      </c>
      <c r="D27" s="59">
        <v>3276</v>
      </c>
      <c r="E27" s="38">
        <v>133</v>
      </c>
      <c r="F27" s="69" t="s">
        <v>88</v>
      </c>
      <c r="G27" s="65">
        <v>1150</v>
      </c>
    </row>
    <row r="28" spans="1:7" ht="72.5" x14ac:dyDescent="0.35">
      <c r="A28" s="38">
        <v>23</v>
      </c>
      <c r="B28" s="63">
        <v>45922</v>
      </c>
      <c r="C28" s="38">
        <v>1</v>
      </c>
      <c r="D28" s="59">
        <v>3277</v>
      </c>
      <c r="E28" s="38">
        <v>262</v>
      </c>
      <c r="F28" s="69" t="s">
        <v>89</v>
      </c>
      <c r="G28" s="65">
        <v>5400</v>
      </c>
    </row>
    <row r="29" spans="1:7" ht="58" x14ac:dyDescent="0.35">
      <c r="A29" s="38">
        <v>24</v>
      </c>
      <c r="B29" s="63">
        <v>45922</v>
      </c>
      <c r="C29" s="38">
        <v>1</v>
      </c>
      <c r="D29" s="59">
        <v>3278</v>
      </c>
      <c r="E29" s="61">
        <v>294</v>
      </c>
      <c r="F29" s="69" t="s">
        <v>90</v>
      </c>
      <c r="G29" s="65">
        <v>1370</v>
      </c>
    </row>
    <row r="30" spans="1:7" ht="58" x14ac:dyDescent="0.35">
      <c r="A30" s="38">
        <v>25</v>
      </c>
      <c r="B30" s="63">
        <v>45922</v>
      </c>
      <c r="C30" s="38">
        <v>1</v>
      </c>
      <c r="D30" s="59">
        <v>3279</v>
      </c>
      <c r="E30" s="68">
        <v>294</v>
      </c>
      <c r="F30" s="69" t="s">
        <v>91</v>
      </c>
      <c r="G30" s="65">
        <v>5122</v>
      </c>
    </row>
    <row r="31" spans="1:7" ht="58" x14ac:dyDescent="0.35">
      <c r="A31" s="38">
        <v>26</v>
      </c>
      <c r="B31" s="63">
        <v>45922</v>
      </c>
      <c r="C31" s="38">
        <v>1</v>
      </c>
      <c r="D31" s="59">
        <v>3280</v>
      </c>
      <c r="E31" s="68">
        <v>196</v>
      </c>
      <c r="F31" s="69" t="s">
        <v>92</v>
      </c>
      <c r="G31" s="65">
        <v>4400</v>
      </c>
    </row>
    <row r="32" spans="1:7" ht="58" x14ac:dyDescent="0.35">
      <c r="A32" s="38">
        <v>27</v>
      </c>
      <c r="B32" s="63">
        <v>45922</v>
      </c>
      <c r="C32" s="38">
        <v>1</v>
      </c>
      <c r="D32" s="59">
        <v>3281</v>
      </c>
      <c r="E32" s="68">
        <v>165</v>
      </c>
      <c r="F32" s="69" t="s">
        <v>93</v>
      </c>
      <c r="G32" s="65">
        <v>7556</v>
      </c>
    </row>
    <row r="33" spans="1:7" ht="58" x14ac:dyDescent="0.35">
      <c r="A33" s="38">
        <v>28</v>
      </c>
      <c r="B33" s="63">
        <v>45922</v>
      </c>
      <c r="C33" s="38">
        <v>1</v>
      </c>
      <c r="D33" s="59">
        <v>3282</v>
      </c>
      <c r="E33" s="61">
        <v>294</v>
      </c>
      <c r="F33" s="69" t="s">
        <v>94</v>
      </c>
      <c r="G33" s="65">
        <v>15000</v>
      </c>
    </row>
    <row r="34" spans="1:7" ht="58" x14ac:dyDescent="0.35">
      <c r="A34" s="38">
        <v>29</v>
      </c>
      <c r="B34" s="63">
        <v>45926</v>
      </c>
      <c r="C34" s="38">
        <v>1</v>
      </c>
      <c r="D34" s="59">
        <v>3283</v>
      </c>
      <c r="E34" s="61" t="s">
        <v>123</v>
      </c>
      <c r="F34" s="69" t="s">
        <v>95</v>
      </c>
      <c r="G34" s="65" t="s">
        <v>124</v>
      </c>
    </row>
    <row r="35" spans="1:7" ht="43.5" x14ac:dyDescent="0.35">
      <c r="A35" s="38">
        <v>30</v>
      </c>
      <c r="B35" s="63">
        <v>45926</v>
      </c>
      <c r="C35" s="38">
        <v>1</v>
      </c>
      <c r="D35" s="59">
        <v>3284</v>
      </c>
      <c r="E35" s="61" t="s">
        <v>112</v>
      </c>
      <c r="F35" s="69" t="s">
        <v>96</v>
      </c>
      <c r="G35" s="65">
        <v>17157.71</v>
      </c>
    </row>
    <row r="36" spans="1:7" ht="58" x14ac:dyDescent="0.35">
      <c r="A36" s="38">
        <v>31</v>
      </c>
      <c r="B36" s="63">
        <v>45926</v>
      </c>
      <c r="C36" s="38">
        <v>1</v>
      </c>
      <c r="D36" s="59">
        <v>3285</v>
      </c>
      <c r="E36" s="61" t="s">
        <v>112</v>
      </c>
      <c r="F36" s="69" t="s">
        <v>97</v>
      </c>
      <c r="G36" s="65">
        <v>11835.68</v>
      </c>
    </row>
    <row r="37" spans="1:7" ht="43.5" x14ac:dyDescent="0.35">
      <c r="A37" s="38">
        <v>32</v>
      </c>
      <c r="B37" s="63">
        <v>45926</v>
      </c>
      <c r="C37" s="38">
        <v>1</v>
      </c>
      <c r="D37" s="59">
        <v>3286</v>
      </c>
      <c r="E37" s="61" t="s">
        <v>112</v>
      </c>
      <c r="F37" s="69" t="s">
        <v>98</v>
      </c>
      <c r="G37" s="65">
        <v>7665.93</v>
      </c>
    </row>
    <row r="38" spans="1:7" ht="43.5" x14ac:dyDescent="0.35">
      <c r="A38" s="38">
        <v>33</v>
      </c>
      <c r="B38" s="63">
        <v>45926</v>
      </c>
      <c r="C38" s="38">
        <v>1</v>
      </c>
      <c r="D38" s="59">
        <v>3287</v>
      </c>
      <c r="E38" s="61" t="s">
        <v>112</v>
      </c>
      <c r="F38" s="69" t="s">
        <v>99</v>
      </c>
      <c r="G38" s="65">
        <v>6202.17</v>
      </c>
    </row>
    <row r="39" spans="1:7" ht="43.5" x14ac:dyDescent="0.35">
      <c r="A39" s="38">
        <v>34</v>
      </c>
      <c r="B39" s="63">
        <v>45926</v>
      </c>
      <c r="C39" s="38">
        <v>1</v>
      </c>
      <c r="D39" s="59">
        <v>3288</v>
      </c>
      <c r="E39" s="61" t="s">
        <v>112</v>
      </c>
      <c r="F39" s="69" t="s">
        <v>100</v>
      </c>
      <c r="G39" s="65">
        <v>5802.85</v>
      </c>
    </row>
    <row r="40" spans="1:7" ht="43.5" x14ac:dyDescent="0.35">
      <c r="A40" s="38">
        <v>35</v>
      </c>
      <c r="B40" s="63">
        <v>45926</v>
      </c>
      <c r="C40" s="38">
        <v>1</v>
      </c>
      <c r="D40" s="59">
        <v>3289</v>
      </c>
      <c r="E40" s="61" t="s">
        <v>112</v>
      </c>
      <c r="F40" s="69" t="s">
        <v>101</v>
      </c>
      <c r="G40" s="65">
        <v>4003.04</v>
      </c>
    </row>
    <row r="41" spans="1:7" ht="72.5" x14ac:dyDescent="0.35">
      <c r="A41" s="38">
        <v>36</v>
      </c>
      <c r="B41" s="63">
        <v>45926</v>
      </c>
      <c r="C41" s="38">
        <v>1</v>
      </c>
      <c r="D41" s="59">
        <v>3290</v>
      </c>
      <c r="E41" s="61" t="s">
        <v>113</v>
      </c>
      <c r="F41" s="69" t="s">
        <v>102</v>
      </c>
      <c r="G41" s="65">
        <v>4073.28</v>
      </c>
    </row>
    <row r="42" spans="1:7" ht="58" x14ac:dyDescent="0.35">
      <c r="A42" s="38">
        <v>37</v>
      </c>
      <c r="B42" s="63">
        <v>45926</v>
      </c>
      <c r="C42" s="38">
        <v>1</v>
      </c>
      <c r="D42" s="59">
        <v>3291</v>
      </c>
      <c r="E42" s="61">
        <v>184</v>
      </c>
      <c r="F42" s="69" t="s">
        <v>103</v>
      </c>
      <c r="G42" s="65">
        <v>11000</v>
      </c>
    </row>
    <row r="43" spans="1:7" ht="72.5" x14ac:dyDescent="0.35">
      <c r="A43" s="38">
        <v>38</v>
      </c>
      <c r="B43" s="63">
        <v>45926</v>
      </c>
      <c r="C43" s="38">
        <v>1</v>
      </c>
      <c r="D43" s="59">
        <v>3292</v>
      </c>
      <c r="E43" s="61" t="s">
        <v>114</v>
      </c>
      <c r="F43" s="69" t="s">
        <v>104</v>
      </c>
      <c r="G43" s="65">
        <v>8407.14</v>
      </c>
    </row>
    <row r="44" spans="1:7" ht="101.5" x14ac:dyDescent="0.35">
      <c r="A44" s="38">
        <v>39</v>
      </c>
      <c r="B44" s="63">
        <v>45926</v>
      </c>
      <c r="C44" s="38">
        <v>1</v>
      </c>
      <c r="D44" s="59">
        <v>3293</v>
      </c>
      <c r="E44" s="61">
        <v>113</v>
      </c>
      <c r="F44" s="69" t="s">
        <v>105</v>
      </c>
      <c r="G44" s="65">
        <v>3750</v>
      </c>
    </row>
    <row r="45" spans="1:7" ht="58" x14ac:dyDescent="0.35">
      <c r="A45" s="38">
        <v>40</v>
      </c>
      <c r="B45" s="63">
        <v>45926</v>
      </c>
      <c r="C45" s="38">
        <v>1</v>
      </c>
      <c r="D45" s="59">
        <v>3294</v>
      </c>
      <c r="E45" s="61">
        <v>158</v>
      </c>
      <c r="F45" s="69" t="s">
        <v>106</v>
      </c>
      <c r="G45" s="65">
        <v>1800</v>
      </c>
    </row>
    <row r="46" spans="1:7" ht="87" x14ac:dyDescent="0.35">
      <c r="A46" s="38">
        <v>41</v>
      </c>
      <c r="B46" s="63">
        <v>45929</v>
      </c>
      <c r="C46" s="38">
        <v>1</v>
      </c>
      <c r="D46" s="59">
        <v>3295</v>
      </c>
      <c r="E46" s="61">
        <v>133</v>
      </c>
      <c r="F46" s="69" t="s">
        <v>107</v>
      </c>
      <c r="G46" s="65">
        <v>2380</v>
      </c>
    </row>
    <row r="47" spans="1:7" ht="87" x14ac:dyDescent="0.35">
      <c r="A47" s="38">
        <v>42</v>
      </c>
      <c r="B47" s="63">
        <v>45929</v>
      </c>
      <c r="C47" s="38">
        <v>1</v>
      </c>
      <c r="D47" s="59">
        <v>3296</v>
      </c>
      <c r="E47" s="61">
        <v>133</v>
      </c>
      <c r="F47" s="69" t="s">
        <v>108</v>
      </c>
      <c r="G47" s="65">
        <v>2380</v>
      </c>
    </row>
    <row r="48" spans="1:7" ht="100" x14ac:dyDescent="0.35">
      <c r="A48" s="38">
        <v>43</v>
      </c>
      <c r="B48" s="63">
        <v>45930</v>
      </c>
      <c r="C48" s="38">
        <v>1</v>
      </c>
      <c r="D48" s="59">
        <v>3298</v>
      </c>
      <c r="E48" s="61" t="s">
        <v>125</v>
      </c>
      <c r="F48" s="69" t="s">
        <v>109</v>
      </c>
      <c r="G48" s="65" t="s">
        <v>126</v>
      </c>
    </row>
    <row r="49" spans="1:7" x14ac:dyDescent="0.35">
      <c r="A49" s="38"/>
      <c r="B49" s="63"/>
      <c r="C49" s="38"/>
      <c r="D49" s="59"/>
      <c r="E49" s="61"/>
      <c r="F49" s="69"/>
      <c r="G49" s="65"/>
    </row>
    <row r="50" spans="1:7" x14ac:dyDescent="0.35">
      <c r="A50" s="38"/>
      <c r="B50" s="63"/>
      <c r="C50" s="38"/>
      <c r="D50" s="59"/>
      <c r="E50" s="61"/>
      <c r="F50" s="69"/>
      <c r="G50" s="65"/>
    </row>
    <row r="51" spans="1:7" x14ac:dyDescent="0.35">
      <c r="A51" s="38"/>
      <c r="B51" s="63"/>
      <c r="C51" s="38"/>
      <c r="D51" s="59"/>
      <c r="E51" s="61"/>
      <c r="F51" s="69"/>
      <c r="G51" s="65"/>
    </row>
    <row r="52" spans="1:7" x14ac:dyDescent="0.35">
      <c r="A52" s="38"/>
      <c r="B52" s="63"/>
      <c r="C52" s="38"/>
      <c r="D52" s="59"/>
      <c r="E52" s="61"/>
      <c r="F52" s="69"/>
      <c r="G52" s="65"/>
    </row>
    <row r="53" spans="1:7" x14ac:dyDescent="0.35">
      <c r="A53" s="38"/>
      <c r="B53" s="63"/>
      <c r="C53" s="38"/>
      <c r="D53" s="59"/>
      <c r="E53" s="61"/>
      <c r="F53" s="69"/>
      <c r="G53" s="65"/>
    </row>
    <row r="54" spans="1:7" x14ac:dyDescent="0.35">
      <c r="A54" s="38"/>
      <c r="B54" s="63"/>
      <c r="C54" s="38"/>
      <c r="D54" s="59"/>
      <c r="E54" s="61"/>
      <c r="F54" s="69"/>
      <c r="G54" s="65"/>
    </row>
    <row r="55" spans="1:7" x14ac:dyDescent="0.35">
      <c r="A55" s="38"/>
      <c r="B55" s="63"/>
      <c r="C55" s="38"/>
      <c r="D55" s="59"/>
      <c r="E55" s="61"/>
      <c r="F55" s="69"/>
      <c r="G55" s="65"/>
    </row>
    <row r="56" spans="1:7" x14ac:dyDescent="0.35">
      <c r="A56" s="38"/>
      <c r="B56" s="63"/>
      <c r="C56" s="38"/>
      <c r="D56" s="59"/>
      <c r="E56" s="61"/>
      <c r="F56" s="69"/>
      <c r="G56" s="65"/>
    </row>
    <row r="57" spans="1:7" x14ac:dyDescent="0.35">
      <c r="A57" s="38"/>
      <c r="B57" s="63"/>
      <c r="C57" s="38"/>
      <c r="D57" s="59"/>
      <c r="E57" s="61"/>
      <c r="F57" s="69"/>
      <c r="G57" s="65"/>
    </row>
    <row r="58" spans="1:7" x14ac:dyDescent="0.35">
      <c r="A58" s="38"/>
      <c r="B58" s="63"/>
      <c r="C58" s="38"/>
      <c r="D58" s="59"/>
      <c r="E58" s="61"/>
      <c r="F58" s="69"/>
      <c r="G58" s="65"/>
    </row>
    <row r="59" spans="1:7" x14ac:dyDescent="0.35">
      <c r="A59" s="38"/>
      <c r="B59" s="63"/>
      <c r="C59" s="38"/>
      <c r="D59" s="59"/>
      <c r="E59" s="61"/>
      <c r="F59" s="69"/>
      <c r="G59" s="65"/>
    </row>
    <row r="60" spans="1:7" x14ac:dyDescent="0.35">
      <c r="A60" s="38"/>
      <c r="B60" s="63"/>
      <c r="C60" s="38"/>
      <c r="D60" s="59"/>
      <c r="E60" s="61"/>
      <c r="F60" s="69"/>
      <c r="G60" s="65"/>
    </row>
    <row r="61" spans="1:7" x14ac:dyDescent="0.35">
      <c r="A61" s="38"/>
      <c r="B61" s="63"/>
      <c r="C61" s="38"/>
      <c r="D61" s="59"/>
      <c r="E61" s="61"/>
      <c r="F61" s="69"/>
      <c r="G61" s="65"/>
    </row>
    <row r="62" spans="1:7" x14ac:dyDescent="0.35">
      <c r="A62" s="38"/>
      <c r="B62" s="63"/>
      <c r="C62" s="38"/>
      <c r="D62" s="59"/>
      <c r="E62" s="61"/>
      <c r="F62" s="69"/>
      <c r="G62" s="65"/>
    </row>
    <row r="63" spans="1:7" x14ac:dyDescent="0.35">
      <c r="A63" s="38"/>
      <c r="B63" s="63"/>
      <c r="C63" s="38"/>
      <c r="D63" s="59"/>
      <c r="E63" s="61"/>
      <c r="F63" s="69"/>
      <c r="G63" s="65"/>
    </row>
    <row r="64" spans="1:7" x14ac:dyDescent="0.35">
      <c r="A64" s="38"/>
      <c r="B64" s="63"/>
      <c r="C64" s="38"/>
      <c r="D64" s="59"/>
      <c r="E64" s="61"/>
      <c r="F64" s="69"/>
      <c r="G64" s="65"/>
    </row>
    <row r="65" spans="1:7" x14ac:dyDescent="0.35">
      <c r="A65" s="38"/>
      <c r="B65" s="63"/>
      <c r="C65" s="38"/>
      <c r="D65" s="59"/>
      <c r="E65" s="61"/>
      <c r="F65" s="69"/>
      <c r="G65" s="65"/>
    </row>
    <row r="66" spans="1:7" x14ac:dyDescent="0.35">
      <c r="A66" s="38"/>
      <c r="B66" s="63"/>
      <c r="C66" s="38"/>
      <c r="D66" s="59"/>
      <c r="E66" s="61"/>
      <c r="F66" s="69"/>
      <c r="G66" s="65"/>
    </row>
    <row r="67" spans="1:7" x14ac:dyDescent="0.35">
      <c r="A67" s="38"/>
      <c r="B67" s="63"/>
      <c r="C67" s="38"/>
      <c r="D67" s="59"/>
      <c r="E67" s="38"/>
      <c r="F67" s="69"/>
      <c r="G67" s="65"/>
    </row>
    <row r="68" spans="1:7" x14ac:dyDescent="0.35">
      <c r="A68" s="38"/>
      <c r="B68" s="63"/>
      <c r="C68" s="38"/>
      <c r="D68" s="59"/>
      <c r="E68" s="68"/>
      <c r="F68" s="69"/>
      <c r="G68" s="65"/>
    </row>
    <row r="69" spans="1:7" x14ac:dyDescent="0.35">
      <c r="A69" s="38"/>
      <c r="B69" s="63"/>
      <c r="C69" s="38"/>
      <c r="D69" s="59"/>
      <c r="E69" s="38"/>
      <c r="F69" s="69"/>
      <c r="G69" s="65"/>
    </row>
    <row r="70" spans="1:7" x14ac:dyDescent="0.35">
      <c r="A70" s="38"/>
      <c r="B70" s="63"/>
      <c r="C70" s="38"/>
      <c r="D70" s="59"/>
      <c r="E70" s="38"/>
      <c r="F70" s="69"/>
      <c r="G70" s="65"/>
    </row>
    <row r="71" spans="1:7" x14ac:dyDescent="0.35">
      <c r="A71" s="38"/>
      <c r="B71" s="63"/>
      <c r="C71" s="38"/>
      <c r="D71" s="59"/>
      <c r="F71" s="69"/>
      <c r="G71" s="65"/>
    </row>
    <row r="72" spans="1:7" x14ac:dyDescent="0.35">
      <c r="A72" s="38"/>
      <c r="B72" s="63"/>
      <c r="C72" s="38"/>
      <c r="D72" s="59"/>
      <c r="F72" s="69"/>
      <c r="G72" s="65"/>
    </row>
    <row r="73" spans="1:7" x14ac:dyDescent="0.35">
      <c r="A73" s="38"/>
      <c r="B73" s="63"/>
      <c r="C73" s="38"/>
      <c r="D73" s="59"/>
      <c r="F73" s="69"/>
      <c r="G73" s="65"/>
    </row>
    <row r="74" spans="1:7" x14ac:dyDescent="0.35">
      <c r="A74" s="38"/>
      <c r="B74" s="63"/>
      <c r="C74" s="38"/>
      <c r="D74" s="59"/>
      <c r="E74" s="66"/>
      <c r="F74" s="62"/>
      <c r="G74" s="65"/>
    </row>
    <row r="75" spans="1:7" x14ac:dyDescent="0.35">
      <c r="A75" s="38"/>
      <c r="B75" s="63"/>
      <c r="C75" s="38"/>
      <c r="D75" s="59"/>
      <c r="E75" s="66"/>
      <c r="F75" s="62"/>
      <c r="G75" s="65"/>
    </row>
    <row r="76" spans="1:7" x14ac:dyDescent="0.35">
      <c r="A76" s="38"/>
      <c r="B76" s="63"/>
      <c r="C76" s="38"/>
      <c r="D76" s="59"/>
      <c r="E76" s="66"/>
      <c r="F76" s="62"/>
      <c r="G76" s="65"/>
    </row>
    <row r="77" spans="1:7" x14ac:dyDescent="0.35">
      <c r="A77" s="38"/>
      <c r="B77" s="63"/>
      <c r="C77" s="38"/>
      <c r="D77" s="59"/>
      <c r="E77" s="66"/>
      <c r="F77" s="62"/>
      <c r="G77" s="65"/>
    </row>
    <row r="78" spans="1:7" x14ac:dyDescent="0.35">
      <c r="A78" s="38"/>
      <c r="B78" s="63"/>
      <c r="C78" s="38"/>
      <c r="D78" s="59"/>
      <c r="E78" s="66"/>
      <c r="F78" s="62"/>
      <c r="G78" s="65"/>
    </row>
    <row r="79" spans="1:7" x14ac:dyDescent="0.35">
      <c r="A79" s="38"/>
      <c r="B79" s="63"/>
      <c r="C79" s="38"/>
      <c r="D79" s="59"/>
      <c r="E79" s="66"/>
      <c r="F79" s="62"/>
      <c r="G79" s="65"/>
    </row>
    <row r="80" spans="1:7" x14ac:dyDescent="0.35">
      <c r="A80" s="38"/>
      <c r="B80" s="63"/>
      <c r="C80" s="38"/>
      <c r="D80" s="59"/>
      <c r="E80" s="66"/>
      <c r="F80" s="62"/>
      <c r="G80" s="65"/>
    </row>
    <row r="81" spans="1:7" x14ac:dyDescent="0.35">
      <c r="A81" s="38"/>
      <c r="B81" s="63"/>
      <c r="C81" s="38"/>
      <c r="D81" s="59"/>
      <c r="E81" s="67"/>
      <c r="F81" s="62"/>
      <c r="G81" s="65"/>
    </row>
    <row r="82" spans="1:7" x14ac:dyDescent="0.35">
      <c r="A82" s="38"/>
      <c r="B82" s="63"/>
      <c r="C82" s="38"/>
      <c r="D82" s="59"/>
      <c r="F82" s="62"/>
      <c r="G82" s="65"/>
    </row>
    <row r="83" spans="1:7" x14ac:dyDescent="0.35">
      <c r="A83" s="38"/>
      <c r="B83" s="63"/>
      <c r="C83" s="38"/>
      <c r="D83" s="59"/>
      <c r="F83" s="62"/>
      <c r="G83" s="65"/>
    </row>
    <row r="84" spans="1:7" x14ac:dyDescent="0.35">
      <c r="A84" s="38"/>
      <c r="B84" s="63"/>
      <c r="C84" s="38"/>
      <c r="D84" s="59"/>
      <c r="F84" s="62"/>
      <c r="G84" s="65"/>
    </row>
    <row r="85" spans="1:7" x14ac:dyDescent="0.35">
      <c r="A85" s="38"/>
      <c r="B85" s="63"/>
      <c r="C85" s="38"/>
      <c r="D85" s="59"/>
      <c r="F85" s="62"/>
      <c r="G85" s="65"/>
    </row>
    <row r="86" spans="1:7" x14ac:dyDescent="0.35">
      <c r="A86" s="38"/>
      <c r="B86" s="63"/>
      <c r="C86" s="38"/>
      <c r="D86" s="59"/>
      <c r="F86" s="62"/>
      <c r="G86" s="65"/>
    </row>
    <row r="87" spans="1:7" x14ac:dyDescent="0.35">
      <c r="A87" s="38"/>
      <c r="B87" s="63"/>
      <c r="C87" s="38"/>
      <c r="D87" s="59"/>
      <c r="F87" s="62"/>
      <c r="G87" s="65"/>
    </row>
  </sheetData>
  <mergeCells count="3">
    <mergeCell ref="A1:G1"/>
    <mergeCell ref="A2:G2"/>
    <mergeCell ref="A3:G3"/>
  </mergeCells>
  <pageMargins left="0.59027777777777801" right="0.59027777777777801" top="0.78749999999999998" bottom="0.59027777777777801" header="0.51180555555555496" footer="0.51180555555555496"/>
  <pageSetup scale="53" firstPageNumber="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GASTO'!D23</f>
        <v>3272</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GASTO'!B23</f>
        <v>45916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GASTO'!C23</f>
        <v>1</v>
      </c>
      <c r="E14" s="76"/>
      <c r="F14" s="76"/>
      <c r="G14" s="77">
        <f>+'PAGO GASTO'!E23</f>
        <v>133</v>
      </c>
      <c r="H14" s="77"/>
      <c r="I14" s="77"/>
      <c r="J14" s="77"/>
      <c r="K14" s="77"/>
      <c r="L14" s="77"/>
      <c r="M14" s="77"/>
      <c r="N14" s="77"/>
      <c r="O14" s="77"/>
      <c r="P14" s="77" t="str">
        <f>+'PAGO GASTO'!F23</f>
        <v>Pago de viáticos a ALEX EUGENIO GODINEZ MIRANDA por ser parte del comité organizador de la IV Fecha del Campeonato Nacional de Dorado Derby 2025 a realizarse el  20/09/2025, se entregan viáticos del 19 al 21/09/2025  según referencia No. V.N.860/2025, autorizado por el Comité Ejecutivo en Acta No. 010-2025 de fecha 10/09/2025 Punto Resolutivo 3.1.</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GASTO'!G23</f>
        <v>1325</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07" priority="2" operator="between">
      <formula>0</formula>
      <formula>0</formula>
    </cfRule>
    <cfRule type="containsErrors" dxfId="206" priority="3">
      <formula>ISERROR(D14)</formula>
    </cfRule>
  </conditionalFormatting>
  <conditionalFormatting sqref="G14">
    <cfRule type="cellIs" dxfId="205" priority="4" operator="between">
      <formula>0</formula>
      <formula>0</formula>
    </cfRule>
    <cfRule type="containsErrors" dxfId="20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GASTO'!D25</f>
        <v>3274</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GASTO'!B25</f>
        <v>45922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GASTO'!C25</f>
        <v>1</v>
      </c>
      <c r="E14" s="76"/>
      <c r="F14" s="76"/>
      <c r="G14" s="77" t="str">
        <f>+'PAGO GASTO'!E25</f>
        <v>011
022</v>
      </c>
      <c r="H14" s="77"/>
      <c r="I14" s="77"/>
      <c r="J14" s="77"/>
      <c r="K14" s="77"/>
      <c r="L14" s="77"/>
      <c r="M14" s="77"/>
      <c r="N14" s="77"/>
      <c r="O14" s="77"/>
      <c r="P14" s="77" t="str">
        <f>+'PAGO GASTO'!F25</f>
        <v xml:space="preserve">Pago  de Fianza de Fidelidad según póliza No. 21672 de la Asociación Nacional de Pesca Deportiva de Guatemala al Crédito Hipotecario Nacional, correspondiente al mes de SEPTIEMBRE  2025. Según Planilla Adjunta.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t="str">
        <f>+'PAGO GASTO'!G25</f>
        <v>Q758.02
Q55.10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03" priority="2" operator="between">
      <formula>0</formula>
      <formula>0</formula>
    </cfRule>
    <cfRule type="containsErrors" dxfId="202" priority="3">
      <formula>ISERROR(D14)</formula>
    </cfRule>
  </conditionalFormatting>
  <conditionalFormatting sqref="G14">
    <cfRule type="cellIs" dxfId="201" priority="4" operator="between">
      <formula>0</formula>
      <formula>0</formula>
    </cfRule>
    <cfRule type="containsErrors" dxfId="20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GASTO'!D24</f>
        <v>3273</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GASTO'!B24</f>
        <v>45922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GASTO'!C24</f>
        <v>1</v>
      </c>
      <c r="E14" s="76"/>
      <c r="F14" s="76"/>
      <c r="G14" s="77">
        <f>+'PAGO GASTO'!E24</f>
        <v>111</v>
      </c>
      <c r="H14" s="77"/>
      <c r="I14" s="77"/>
      <c r="J14" s="77"/>
      <c r="K14" s="77"/>
      <c r="L14" s="77"/>
      <c r="M14" s="77"/>
      <c r="N14" s="77"/>
      <c r="O14" s="77"/>
      <c r="P14" s="77" t="str">
        <f>+'PAGO GASTO'!F24</f>
        <v xml:space="preserve">Pago factura  serie  BBF3E2F2 número 2973388365 de EMPRESA ELECTRICA DE GUATEMALA, S.A. por consumo de energía eléctrica al 16/09/2025 en las oficinas de la Asociación Nacional de Pesca.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GASTO'!G24</f>
        <v>324.41000000000003</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99" priority="2" operator="between">
      <formula>0</formula>
      <formula>0</formula>
    </cfRule>
    <cfRule type="containsErrors" dxfId="198" priority="3">
      <formula>ISERROR(D14)</formula>
    </cfRule>
  </conditionalFormatting>
  <conditionalFormatting sqref="G14">
    <cfRule type="cellIs" dxfId="197" priority="4" operator="between">
      <formula>0</formula>
      <formula>0</formula>
    </cfRule>
    <cfRule type="containsErrors" dxfId="19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GASTO'!D26</f>
        <v>3275</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GASTO'!B26</f>
        <v>45922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GASTO'!C26</f>
        <v>1</v>
      </c>
      <c r="E14" s="76"/>
      <c r="F14" s="76"/>
      <c r="G14" s="77">
        <f>+'PAGO GASTO'!E26</f>
        <v>133</v>
      </c>
      <c r="H14" s="77"/>
      <c r="I14" s="77"/>
      <c r="J14" s="77"/>
      <c r="K14" s="77"/>
      <c r="L14" s="77"/>
      <c r="M14" s="77"/>
      <c r="N14" s="77"/>
      <c r="O14" s="77"/>
      <c r="P14" s="77" t="str">
        <f>+'PAGO GASTO'!F26</f>
        <v>Pago de viáticos a JUAN MANUEL DIEGO OLITE por ser parte del comité organizador de la IV Fecha del Campeonato Nacional de Dorado Derby 2025 a realizarse el  27/09/2025, se entregan viáticos del 26 al 28/09/2025  según referencia No. V.N.858/2025, autorizado por el Comité Ejecutivo en Acta No. 010-2025 de fecha 10/09/2025 Punto Resolutivo 3.1.</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GASTO'!G26</f>
        <v>1150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95" priority="2" operator="between">
      <formula>0</formula>
      <formula>0</formula>
    </cfRule>
    <cfRule type="containsErrors" dxfId="194" priority="3">
      <formula>ISERROR(D14)</formula>
    </cfRule>
  </conditionalFormatting>
  <conditionalFormatting sqref="G14">
    <cfRule type="cellIs" dxfId="193" priority="4" operator="between">
      <formula>0</formula>
      <formula>0</formula>
    </cfRule>
    <cfRule type="containsErrors" dxfId="19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4"/>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GASTO'!D27</f>
        <v>3276</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GASTO'!B27</f>
        <v>45922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GASTO'!C27</f>
        <v>1</v>
      </c>
      <c r="E14" s="76"/>
      <c r="F14" s="76"/>
      <c r="G14" s="77">
        <f>+'PAGO GASTO'!E27</f>
        <v>133</v>
      </c>
      <c r="H14" s="77"/>
      <c r="I14" s="77"/>
      <c r="J14" s="77"/>
      <c r="K14" s="77"/>
      <c r="L14" s="77"/>
      <c r="M14" s="77"/>
      <c r="N14" s="77"/>
      <c r="O14" s="77"/>
      <c r="P14" s="77" t="str">
        <f>+'PAGO GASTO'!F27</f>
        <v>Pago de viáticos a WILL RUDY PEREZ RAMIREZ por ser parte del comité organizador de la IV Fecha del Campeonato Nacional de Dorado Derby 2025 a realizarse el  27/09/2025, se entregan viáticos del 26 al 28/09/2025  según referencia No. V.N.861/2025, autorizado por el Comité Ejecutivo en Acta No. 010-2025 de fecha 10/09/2025 Punto Resolutivo 3.1.</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GASTO'!G27</f>
        <v>1150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91" priority="2" operator="between">
      <formula>0</formula>
      <formula>0</formula>
    </cfRule>
    <cfRule type="containsErrors" dxfId="190" priority="3">
      <formula>ISERROR(D14)</formula>
    </cfRule>
  </conditionalFormatting>
  <conditionalFormatting sqref="G14">
    <cfRule type="cellIs" dxfId="189" priority="4" operator="between">
      <formula>0</formula>
      <formula>0</formula>
    </cfRule>
    <cfRule type="containsErrors" dxfId="18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GASTO'!D28</f>
        <v>3277</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GASTO'!B28</f>
        <v>45922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GASTO'!C28</f>
        <v>1</v>
      </c>
      <c r="E14" s="76"/>
      <c r="F14" s="76"/>
      <c r="G14" s="77">
        <f>+'PAGO GASTO'!E28</f>
        <v>262</v>
      </c>
      <c r="H14" s="77"/>
      <c r="I14" s="77"/>
      <c r="J14" s="77"/>
      <c r="K14" s="77"/>
      <c r="L14" s="77"/>
      <c r="M14" s="77"/>
      <c r="N14" s="77"/>
      <c r="O14" s="77"/>
      <c r="P14" s="77" t="str">
        <f>+'PAGO GASTO'!F28</f>
        <v>Pago factura serie 48F88162  número DTE: 3607314820 de NOBLEZA S.A. por servicio de bajadas y subidas de las embarcaciones participantes en la III  Fecha del Campeonato Nacional de Dorado Derby 2025, que se llevó a cabo el  09/08/2025 y la I Fecha del Campeonato Nacional de Funfish realizado el 30/08/2025.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GASTO'!G28</f>
        <v>5400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87" priority="2" operator="between">
      <formula>0</formula>
      <formula>0</formula>
    </cfRule>
    <cfRule type="containsErrors" dxfId="186" priority="3">
      <formula>ISERROR(D14)</formula>
    </cfRule>
  </conditionalFormatting>
  <conditionalFormatting sqref="G14">
    <cfRule type="cellIs" dxfId="185" priority="4" operator="between">
      <formula>0</formula>
      <formula>0</formula>
    </cfRule>
    <cfRule type="containsErrors" dxfId="18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GASTO'!D29</f>
        <v>3278</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GASTO'!B29</f>
        <v>45922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GASTO'!C29</f>
        <v>1</v>
      </c>
      <c r="E14" s="76"/>
      <c r="F14" s="76"/>
      <c r="G14" s="77">
        <f>+'PAGO GASTO'!E29</f>
        <v>294</v>
      </c>
      <c r="H14" s="77"/>
      <c r="I14" s="77"/>
      <c r="J14" s="77"/>
      <c r="K14" s="77"/>
      <c r="L14" s="77"/>
      <c r="M14" s="77"/>
      <c r="N14" s="77"/>
      <c r="O14" s="77"/>
      <c r="P14" s="77" t="str">
        <f>+'PAGO GASTO'!F29</f>
        <v xml:space="preserve">Pago de Factura Serie 7FB4276E número DTE: 1076381051 a nombre de PUBLICIDAD Y TROFEOS, S.A. por 3 plaquetas  de diferentes tamaños para los atletas participantes destacados en la I Fecha del Campeonato Nacional de Funfish, el dia 30/08/2025.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GASTO'!G29</f>
        <v>1370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83" priority="2" operator="between">
      <formula>0</formula>
      <formula>0</formula>
    </cfRule>
    <cfRule type="containsErrors" dxfId="182" priority="3">
      <formula>ISERROR(D14)</formula>
    </cfRule>
  </conditionalFormatting>
  <conditionalFormatting sqref="G14">
    <cfRule type="cellIs" dxfId="181" priority="4" operator="between">
      <formula>0</formula>
      <formula>0</formula>
    </cfRule>
    <cfRule type="containsErrors" dxfId="18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MK27"/>
  <sheetViews>
    <sheetView view="pageBreakPreview" topLeftCell="D7"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GASTO'!D30</f>
        <v>3279</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GASTO'!B30</f>
        <v>45922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GASTO'!C30</f>
        <v>1</v>
      </c>
      <c r="E14" s="76"/>
      <c r="F14" s="76"/>
      <c r="G14" s="77">
        <f>+'PAGO GASTO'!E30</f>
        <v>294</v>
      </c>
      <c r="H14" s="77"/>
      <c r="I14" s="77"/>
      <c r="J14" s="77"/>
      <c r="K14" s="77"/>
      <c r="L14" s="77"/>
      <c r="M14" s="77"/>
      <c r="N14" s="77"/>
      <c r="O14" s="77"/>
      <c r="P14" s="77" t="str">
        <f>+'PAGO GASTO'!F30</f>
        <v xml:space="preserve">Pago de Factura Serie 5F4D989C número DTE: 3729672142 a nombre de PUBLICIDAD Y TROFEOS, S.A. por 11 galardones  con impresión full color de diferentes tamaños para los atletas participantes destacados en la IV Fecha del Campeonato Nacional de Dorado Derby 2025, el dia 27/09/2025.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GASTO'!G30</f>
        <v>5122</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79" priority="2" operator="between">
      <formula>0</formula>
      <formula>0</formula>
    </cfRule>
    <cfRule type="containsErrors" dxfId="178" priority="3">
      <formula>ISERROR(D14)</formula>
    </cfRule>
  </conditionalFormatting>
  <conditionalFormatting sqref="G14">
    <cfRule type="cellIs" dxfId="177" priority="4" operator="between">
      <formula>0</formula>
      <formula>0</formula>
    </cfRule>
    <cfRule type="containsErrors" dxfId="17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GASTO'!D31</f>
        <v>3280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GASTO'!B31</f>
        <v>45922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GASTO'!C31</f>
        <v>1</v>
      </c>
      <c r="E14" s="76"/>
      <c r="F14" s="76"/>
      <c r="G14" s="77">
        <f>+'PAGO GASTO'!E31</f>
        <v>196</v>
      </c>
      <c r="H14" s="77"/>
      <c r="I14" s="77"/>
      <c r="J14" s="77"/>
      <c r="K14" s="77"/>
      <c r="L14" s="77"/>
      <c r="M14" s="77"/>
      <c r="N14" s="77"/>
      <c r="O14" s="77"/>
      <c r="P14" s="77" t="str">
        <f>+'PAGO GASTO'!F31</f>
        <v>Pago factura serie 30C3E0FB número DTE: 924338233 de ALIMENTOS MANIKASA, S.A. por 50 lbs. De cullote importado para el almuerzo  de entrega de resultados de la IV Fecha del Campeonato Nacional de Dorado Derby 2025 el día 27/09/2025, en Marina Pez Vela, en el Puerto de San José.</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GASTO'!G31</f>
        <v>4400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75" priority="2" operator="between">
      <formula>0</formula>
      <formula>0</formula>
    </cfRule>
    <cfRule type="containsErrors" dxfId="174" priority="3">
      <formula>ISERROR(D14)</formula>
    </cfRule>
  </conditionalFormatting>
  <conditionalFormatting sqref="G14">
    <cfRule type="cellIs" dxfId="173" priority="4" operator="between">
      <formula>0</formula>
      <formula>0</formula>
    </cfRule>
    <cfRule type="containsErrors" dxfId="17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MK27"/>
  <sheetViews>
    <sheetView view="pageBreakPreview" topLeftCell="D1" zoomScale="78" zoomScaleNormal="100" zoomScalePageLayoutView="78" workbookViewId="0">
      <selection activeCell="AQ4" sqref="AQ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GASTO'!D32</f>
        <v>3281</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GASTO'!B32</f>
        <v>45922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GASTO'!C32</f>
        <v>1</v>
      </c>
      <c r="E14" s="76"/>
      <c r="F14" s="76"/>
      <c r="G14" s="77">
        <f>+'PAGO GASTO'!E32</f>
        <v>165</v>
      </c>
      <c r="H14" s="77"/>
      <c r="I14" s="77"/>
      <c r="J14" s="77"/>
      <c r="K14" s="77"/>
      <c r="L14" s="77"/>
      <c r="M14" s="77"/>
      <c r="N14" s="77"/>
      <c r="O14" s="77"/>
      <c r="P14" s="77" t="str">
        <f>+'PAGO GASTO'!F32</f>
        <v xml:space="preserve"> Pago de factura serie 96C22E42 número DTE: 1085424850  de MANUEL ENRIQUE PONCE DEL VECCHIO,  por servicios y reparaciones realizados al pic kup Mazda  BT50  placas P067FKY que pertence a la Asociación Nacional de Pesca Deportiva.</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GASTO'!G32</f>
        <v>7556</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71" priority="2" operator="between">
      <formula>0</formula>
      <formula>0</formula>
    </cfRule>
    <cfRule type="containsErrors" dxfId="170" priority="3">
      <formula>ISERROR(D14)</formula>
    </cfRule>
  </conditionalFormatting>
  <conditionalFormatting sqref="G14">
    <cfRule type="cellIs" dxfId="169" priority="4" operator="between">
      <formula>0</formula>
      <formula>0</formula>
    </cfRule>
    <cfRule type="containsErrors" dxfId="16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27"/>
  <sheetViews>
    <sheetView view="pageBreakPreview" topLeftCell="D19" zoomScale="78" zoomScaleNormal="100" zoomScalePageLayoutView="78" workbookViewId="0">
      <selection activeCell="Q24" sqref="Q2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GASTO'!D6</f>
        <v>3254</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GASTO'!B6</f>
        <v>45902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GASTO'!C6</f>
        <v>1</v>
      </c>
      <c r="E14" s="76"/>
      <c r="F14" s="76"/>
      <c r="G14" s="77" t="str">
        <f>+'PAGO GASTO'!E6</f>
        <v>011
022
029
196</v>
      </c>
      <c r="H14" s="77"/>
      <c r="I14" s="77"/>
      <c r="J14" s="77"/>
      <c r="K14" s="77"/>
      <c r="L14" s="77"/>
      <c r="M14" s="77"/>
      <c r="N14" s="77"/>
      <c r="O14" s="77"/>
      <c r="P14" s="77" t="str">
        <f>+'PAGO GASTO'!F6</f>
        <v>Cheque a nombre de TESORERIA NACIONAL , Formulario SAT 2000 No 48 367 463 341 de ISR, Retenciones a Proveedores,  Formulario SAT 2000 No. 48 367 803 043  sobre Rentas de Trabajo de la Asociación  Nacional  de Pesca Deportiva correspondiente al mes de agosto 2025, asi:  Proveedores : Q772.32  RENTAS DE TRABAJO Q1,774.07.</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t="str">
        <f>+'PAGO GASTO'!G6</f>
        <v>Q1,750.48
Q23.59
Q392.86
Q379.46</v>
      </c>
      <c r="AQ14" s="23"/>
    </row>
    <row r="15" spans="1:43" ht="31.5" customHeight="1" x14ac:dyDescent="0.35">
      <c r="A15" s="5"/>
      <c r="D15" s="74" t="s">
        <v>48</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7.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30"/>
      <c r="F19" s="30"/>
      <c r="G19" s="30"/>
      <c r="H19" s="30"/>
      <c r="I19" s="30"/>
      <c r="J19" s="30"/>
      <c r="K19" s="30"/>
      <c r="L19" s="30"/>
      <c r="M19" s="30"/>
      <c r="N19" s="30"/>
      <c r="O19" s="30"/>
      <c r="P19" s="30"/>
      <c r="Q19" s="75" t="s">
        <v>65</v>
      </c>
      <c r="R19" s="75"/>
      <c r="S19" s="75"/>
      <c r="T19" s="75"/>
      <c r="U19" s="75"/>
      <c r="V19" s="75"/>
      <c r="W19" s="75"/>
      <c r="X19" s="75"/>
      <c r="Y19" s="75"/>
      <c r="Z19" s="75"/>
      <c r="AA19" s="75"/>
      <c r="AB19" s="75"/>
      <c r="AC19" s="75"/>
      <c r="AD19" s="75"/>
      <c r="AE19" s="75"/>
      <c r="AF19" s="10"/>
      <c r="AG19" s="10"/>
      <c r="AH19" s="10"/>
      <c r="AI19" s="10"/>
      <c r="AJ19" s="10"/>
      <c r="AK19" s="10"/>
      <c r="AL19" s="10"/>
      <c r="AM19" s="10"/>
      <c r="AN19" s="52"/>
      <c r="AO19" s="52"/>
    </row>
    <row r="20" spans="1:41" ht="33.75" customHeight="1" x14ac:dyDescent="0.35">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row>
    <row r="21" spans="1:41" ht="109.5" customHeight="1" x14ac:dyDescent="0.35">
      <c r="D21" s="10"/>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10"/>
      <c r="AM21" s="10"/>
      <c r="AN21" s="10"/>
      <c r="AO21" s="10"/>
    </row>
    <row r="22" spans="1:41" x14ac:dyDescent="0.35">
      <c r="A22" s="5"/>
      <c r="D22" s="28"/>
      <c r="E22" s="53"/>
      <c r="F22" s="53"/>
      <c r="G22" s="94"/>
      <c r="H22" s="94"/>
      <c r="I22" s="94"/>
      <c r="J22" s="94"/>
      <c r="K22" s="94"/>
      <c r="L22" s="94"/>
      <c r="M22" s="94"/>
      <c r="N22" s="94"/>
      <c r="O22" s="94"/>
      <c r="P22" s="94"/>
      <c r="Q22" s="94"/>
      <c r="R22" s="94"/>
      <c r="S22" s="10"/>
      <c r="T22" s="10"/>
      <c r="U22" s="10"/>
      <c r="V22" s="10"/>
      <c r="W22" s="10"/>
      <c r="X22" s="10"/>
      <c r="Y22" s="32"/>
      <c r="Z22" s="32"/>
      <c r="AA22" s="32"/>
      <c r="AB22" s="94"/>
      <c r="AC22" s="94"/>
      <c r="AD22" s="94"/>
      <c r="AE22" s="94"/>
      <c r="AF22" s="94"/>
      <c r="AG22" s="94"/>
      <c r="AH22" s="94"/>
      <c r="AI22" s="94"/>
      <c r="AJ22" s="94"/>
      <c r="AK22" s="94"/>
      <c r="AL22" s="94"/>
      <c r="AM22" s="94"/>
      <c r="AN22" s="10"/>
      <c r="AO22" s="10"/>
    </row>
    <row r="23" spans="1:41" ht="85.5" customHeight="1" x14ac:dyDescent="0.35">
      <c r="A23" s="5"/>
      <c r="D23" s="10"/>
      <c r="E23" s="53"/>
      <c r="F23" s="53"/>
      <c r="G23" s="53"/>
      <c r="H23" s="75" t="s">
        <v>66</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21">
    <mergeCell ref="D1:AO1"/>
    <mergeCell ref="D2:AO2"/>
    <mergeCell ref="D5:AA5"/>
    <mergeCell ref="T6:AA6"/>
    <mergeCell ref="AE6:AN6"/>
    <mergeCell ref="T7:AA7"/>
    <mergeCell ref="AE7:AN7"/>
    <mergeCell ref="D9:AO9"/>
    <mergeCell ref="D10:AO10"/>
    <mergeCell ref="D13:F13"/>
    <mergeCell ref="G13:O13"/>
    <mergeCell ref="P13:AN13"/>
    <mergeCell ref="G22:R22"/>
    <mergeCell ref="AB22:AM22"/>
    <mergeCell ref="H23:S23"/>
    <mergeCell ref="AC23:AN23"/>
    <mergeCell ref="D14:F14"/>
    <mergeCell ref="G14:O14"/>
    <mergeCell ref="P14:AN14"/>
    <mergeCell ref="D15:AO15"/>
    <mergeCell ref="Q19:AE19"/>
  </mergeCells>
  <conditionalFormatting sqref="D14">
    <cfRule type="cellIs" dxfId="275" priority="2" operator="between">
      <formula>0</formula>
      <formula>0</formula>
    </cfRule>
    <cfRule type="containsErrors" dxfId="274" priority="3">
      <formula>ISERROR(D14)</formula>
    </cfRule>
  </conditionalFormatting>
  <conditionalFormatting sqref="G14">
    <cfRule type="cellIs" dxfId="273" priority="4" operator="between">
      <formula>0</formula>
      <formula>0</formula>
    </cfRule>
    <cfRule type="containsErrors" dxfId="27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GASTO'!D33</f>
        <v>3282</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GASTO'!B33</f>
        <v>45922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GASTO'!C33</f>
        <v>1</v>
      </c>
      <c r="E14" s="76"/>
      <c r="F14" s="76"/>
      <c r="G14" s="77">
        <f>+'PAGO GASTO'!E33</f>
        <v>294</v>
      </c>
      <c r="H14" s="77"/>
      <c r="I14" s="77"/>
      <c r="J14" s="77"/>
      <c r="K14" s="77"/>
      <c r="L14" s="77"/>
      <c r="M14" s="77"/>
      <c r="N14" s="77"/>
      <c r="O14" s="77"/>
      <c r="P14" s="77" t="str">
        <f>+'PAGO GASTO'!F33</f>
        <v>Pago factura serie 2AE8F1AE número DTE: 2470006028 de TACTICAL SHOP OUTDOORS, S.A. por  compra de insumos deportivos como reconocimiento a los atletas destacados en la IV fecha del Campeonato Nacional de Dorado Derby 2025, el día 27/09/2025.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GASTO'!G33</f>
        <v>15000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67" priority="2" operator="between">
      <formula>0</formula>
      <formula>0</formula>
    </cfRule>
    <cfRule type="containsErrors" dxfId="166" priority="3">
      <formula>ISERROR(D14)</formula>
    </cfRule>
  </conditionalFormatting>
  <conditionalFormatting sqref="G14">
    <cfRule type="cellIs" dxfId="165" priority="4" operator="between">
      <formula>0</formula>
      <formula>0</formula>
    </cfRule>
    <cfRule type="containsErrors" dxfId="16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MK27"/>
  <sheetViews>
    <sheetView view="pageBreakPreview" topLeftCell="D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GASTO'!D34</f>
        <v>3283</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GASTO'!B34</f>
        <v>45926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GASTO'!C34</f>
        <v>1</v>
      </c>
      <c r="E14" s="76"/>
      <c r="F14" s="76"/>
      <c r="G14" s="77" t="str">
        <f>+'PAGO GASTO'!E34</f>
        <v>011
022
051
194</v>
      </c>
      <c r="H14" s="77"/>
      <c r="I14" s="77"/>
      <c r="J14" s="77"/>
      <c r="K14" s="77"/>
      <c r="L14" s="77"/>
      <c r="M14" s="77"/>
      <c r="N14" s="77"/>
      <c r="O14" s="77"/>
      <c r="P14" s="77" t="str">
        <f>+'PAGO GASTO'!F34</f>
        <v>Pago de Recibo DR-182-1 No. 5686753  BANCO GYT CONTINENTAL, correspondiente a la cuota laboral y patronal del IGSS del mes de SEPTIEMBRE  2025. Mas Q. 50.00 quetzales para compra de cheque de caja a nombre del Instituto Guatemalteco de Seguridad Social.</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t="str">
        <f>+'PAGO GASTO'!G34</f>
        <v>Q2,724.13
Q198.03
Q6,455.35
Q50.00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63" priority="2" operator="between">
      <formula>0</formula>
      <formula>0</formula>
    </cfRule>
    <cfRule type="containsErrors" dxfId="162" priority="3">
      <formula>ISERROR(D14)</formula>
    </cfRule>
  </conditionalFormatting>
  <conditionalFormatting sqref="G14">
    <cfRule type="cellIs" dxfId="161" priority="4" operator="between">
      <formula>0</formula>
      <formula>0</formula>
    </cfRule>
    <cfRule type="containsErrors" dxfId="16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MK27"/>
  <sheetViews>
    <sheetView view="pageBreakPreview" topLeftCell="D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GASTO'!D35</f>
        <v>3284</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GASTO'!B35</f>
        <v>45926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GASTO'!C35</f>
        <v>1</v>
      </c>
      <c r="E14" s="76"/>
      <c r="F14" s="76"/>
      <c r="G14" s="77" t="str">
        <f>+'PAGO GASTO'!E35</f>
        <v>011
015</v>
      </c>
      <c r="H14" s="77"/>
      <c r="I14" s="77"/>
      <c r="J14" s="77"/>
      <c r="K14" s="77"/>
      <c r="L14" s="77"/>
      <c r="M14" s="77"/>
      <c r="N14" s="77"/>
      <c r="O14" s="77"/>
      <c r="P14" s="77" t="str">
        <f>+'PAGO GASTO'!F35</f>
        <v>Cheque a nombre de ALEXANDRO ENRIQUE ANDREU MATHEU, pago salario mes de SEPTIEMBRE 2025, como Gerente General, el cual incluye descuentos correspondientes al mes. IGSS: Q910.46 FIANZA: Q253.34 ISR: Q778.49</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GASTO'!G35</f>
        <v>17157.71</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59" priority="2" operator="between">
      <formula>0</formula>
      <formula>0</formula>
    </cfRule>
    <cfRule type="containsErrors" dxfId="158" priority="3">
      <formula>ISERROR(D14)</formula>
    </cfRule>
  </conditionalFormatting>
  <conditionalFormatting sqref="G14">
    <cfRule type="cellIs" dxfId="157" priority="4" operator="between">
      <formula>0</formula>
      <formula>0</formula>
    </cfRule>
    <cfRule type="containsErrors" dxfId="15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MK27"/>
  <sheetViews>
    <sheetView view="pageBreakPreview" topLeftCell="D12" zoomScale="78" zoomScaleNormal="100" zoomScalePageLayoutView="78" workbookViewId="0">
      <selection activeCell="P14" sqref="P14:AN1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GASTO'!D36</f>
        <v>3285</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GASTO'!B36</f>
        <v>45926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GASTO'!C36</f>
        <v>1</v>
      </c>
      <c r="E14" s="76"/>
      <c r="F14" s="76"/>
      <c r="G14" s="77" t="str">
        <f>+'PAGO GASTO'!E36</f>
        <v>011
015</v>
      </c>
      <c r="H14" s="77"/>
      <c r="I14" s="77"/>
      <c r="J14" s="77"/>
      <c r="K14" s="77"/>
      <c r="L14" s="77"/>
      <c r="M14" s="77"/>
      <c r="N14" s="77"/>
      <c r="O14" s="77"/>
      <c r="P14" s="77" t="str">
        <f>+'PAGO GASTO'!F36</f>
        <v>Cheque a nombre de LESBY NOHEMY MORALES MOLINEROS, pago de salario  mes de SEPTIEMBRE 2025 como Coordinadora Técnica, el cual incluye descuentos correspondientes al mes. IGSS Q.620.66 FIANZA Q172.70 ISR.470.96.</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GASTO'!G36</f>
        <v>11835.68</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55" priority="2" operator="between">
      <formula>0</formula>
      <formula>0</formula>
    </cfRule>
    <cfRule type="containsErrors" dxfId="154" priority="3">
      <formula>ISERROR(D14)</formula>
    </cfRule>
  </conditionalFormatting>
  <conditionalFormatting sqref="G14">
    <cfRule type="cellIs" dxfId="153" priority="4" operator="between">
      <formula>0</formula>
      <formula>0</formula>
    </cfRule>
    <cfRule type="containsErrors" dxfId="15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MK27"/>
  <sheetViews>
    <sheetView view="pageBreakPreview" topLeftCell="D10"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GASTO'!D37</f>
        <v>3286</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GASTO'!B37</f>
        <v>45926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GASTO'!C37</f>
        <v>1</v>
      </c>
      <c r="E14" s="76"/>
      <c r="F14" s="76"/>
      <c r="G14" s="77" t="str">
        <f>+'PAGO GASTO'!E37</f>
        <v>011
015</v>
      </c>
      <c r="H14" s="77"/>
      <c r="I14" s="77"/>
      <c r="J14" s="77"/>
      <c r="K14" s="77"/>
      <c r="L14" s="77"/>
      <c r="M14" s="77"/>
      <c r="N14" s="77"/>
      <c r="O14" s="77"/>
      <c r="P14" s="77" t="str">
        <f>+'PAGO GASTO'!F37</f>
        <v>Cheque a nombre de SILVIA EUGENIA SANTOS LEMUS, pago salario mes de SEPTIEMBRE 2025 como CONTADOR GENERAL, el cual incluye descuentos correspondientes al mes. IGSS: Q393.65 FIANZA Q109.54 ISR: 230.89.</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GASTO'!G37</f>
        <v>7665.93</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51" priority="2" operator="between">
      <formula>0</formula>
      <formula>0</formula>
    </cfRule>
    <cfRule type="containsErrors" dxfId="150" priority="3">
      <formula>ISERROR(D14)</formula>
    </cfRule>
  </conditionalFormatting>
  <conditionalFormatting sqref="G14">
    <cfRule type="cellIs" dxfId="149" priority="4" operator="between">
      <formula>0</formula>
      <formula>0</formula>
    </cfRule>
    <cfRule type="containsErrors" dxfId="14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MK27"/>
  <sheetViews>
    <sheetView view="pageBreakPreview" topLeftCell="D10"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GASTO'!D38</f>
        <v>3287</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GASTO'!B38</f>
        <v>45926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GASTO'!C38</f>
        <v>1</v>
      </c>
      <c r="E14" s="76"/>
      <c r="F14" s="76"/>
      <c r="G14" s="77" t="str">
        <f>+'PAGO GASTO'!E38</f>
        <v>011
015</v>
      </c>
      <c r="H14" s="77"/>
      <c r="I14" s="77"/>
      <c r="J14" s="77"/>
      <c r="K14" s="77"/>
      <c r="L14" s="77"/>
      <c r="M14" s="77"/>
      <c r="N14" s="77"/>
      <c r="O14" s="77"/>
      <c r="P14" s="77" t="str">
        <f>+'PAGO GASTO'!F38</f>
        <v>Cheque a nombre de CLAUDIA EDELMIRA DAVILA ALVAREZ, pago salario mes de  SEPTIEMBRE 2025 como Asistente Técnico, el cual incluye descuentos correspondientes al mes. IGSS: Q.313.95  FIANZA Q. 87.36 ISR. 146.52.</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GASTO'!G38</f>
        <v>6202.17</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47" priority="2" operator="between">
      <formula>0</formula>
      <formula>0</formula>
    </cfRule>
    <cfRule type="containsErrors" dxfId="146" priority="3">
      <formula>ISERROR(D14)</formula>
    </cfRule>
  </conditionalFormatting>
  <conditionalFormatting sqref="G14">
    <cfRule type="cellIs" dxfId="145" priority="4" operator="between">
      <formula>0</formula>
      <formula>0</formula>
    </cfRule>
    <cfRule type="containsErrors" dxfId="14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MK27"/>
  <sheetViews>
    <sheetView view="pageBreakPreview" topLeftCell="D1" zoomScale="78" zoomScaleNormal="100" zoomScalePageLayoutView="78" workbookViewId="0">
      <selection activeCell="AP8" sqref="AP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GASTO'!D40</f>
        <v>3289</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GASTO'!B40</f>
        <v>45926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GASTO'!C40</f>
        <v>1</v>
      </c>
      <c r="E14" s="76"/>
      <c r="F14" s="76"/>
      <c r="G14" s="77" t="str">
        <f>+'PAGO GASTO'!E40</f>
        <v>011
015</v>
      </c>
      <c r="H14" s="77"/>
      <c r="I14" s="77"/>
      <c r="J14" s="77"/>
      <c r="K14" s="77"/>
      <c r="L14" s="77"/>
      <c r="M14" s="77"/>
      <c r="N14" s="77"/>
      <c r="O14" s="77"/>
      <c r="P14" s="77" t="str">
        <f>+'PAGO GASTO'!F40</f>
        <v xml:space="preserve">Cheque a nombre de WILL RUDY PEREZ RAMIREZ, pago salario mes de SEPTIEMBRE 2025, como OPERARIO I, el cual incluye descuentos correspondientes al mes. IGSS: Q193.20 FIANZA: Q53.76.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GASTO'!G40</f>
        <v>4003.04</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43" priority="2" operator="between">
      <formula>0</formula>
      <formula>0</formula>
    </cfRule>
    <cfRule type="containsErrors" dxfId="142" priority="3">
      <formula>ISERROR(D14)</formula>
    </cfRule>
  </conditionalFormatting>
  <conditionalFormatting sqref="G14">
    <cfRule type="cellIs" dxfId="141" priority="4" operator="between">
      <formula>0</formula>
      <formula>0</formula>
    </cfRule>
    <cfRule type="containsErrors" dxfId="14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MK27"/>
  <sheetViews>
    <sheetView view="pageBreakPreview" topLeftCell="D1" zoomScale="78" zoomScaleNormal="100" zoomScalePageLayoutView="78" workbookViewId="0">
      <selection activeCell="AQ10" sqref="AQ10"/>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GASTO'!D39</f>
        <v>3288</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GASTO'!B39</f>
        <v>45926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GASTO'!C39</f>
        <v>1</v>
      </c>
      <c r="E14" s="76"/>
      <c r="F14" s="76"/>
      <c r="G14" s="77" t="str">
        <f>+'PAGO GASTO'!E39</f>
        <v>011
015</v>
      </c>
      <c r="H14" s="77"/>
      <c r="I14" s="77"/>
      <c r="J14" s="77"/>
      <c r="K14" s="77"/>
      <c r="L14" s="77"/>
      <c r="M14" s="77"/>
      <c r="N14" s="77"/>
      <c r="O14" s="77"/>
      <c r="P14" s="77" t="str">
        <f>+'PAGO GASTO'!F39</f>
        <v xml:space="preserve">Cheque a nombre de ALEX EUGENIO GODINEZ MIRANDA, pago salario mes de SEPTIEMBRE 2025 como Auxiliar Contable, el cual incluye descuentos correspondientes al mes. IGSS: Q292.22 FIANZA: Q81.31 ISR Q 123.62.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GASTO'!G39</f>
        <v>5802.85</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39" priority="2" operator="between">
      <formula>0</formula>
      <formula>0</formula>
    </cfRule>
    <cfRule type="containsErrors" dxfId="138" priority="3">
      <formula>ISERROR(D14)</formula>
    </cfRule>
  </conditionalFormatting>
  <conditionalFormatting sqref="G14">
    <cfRule type="cellIs" dxfId="137" priority="4" operator="between">
      <formula>0</formula>
      <formula>0</formula>
    </cfRule>
    <cfRule type="containsErrors" dxfId="13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GASTO'!D41</f>
        <v>3290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GASTO'!B41</f>
        <v>45926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GASTO'!C41</f>
        <v>1</v>
      </c>
      <c r="E14" s="76"/>
      <c r="F14" s="76"/>
      <c r="G14" s="77" t="str">
        <f>+'PAGO GASTO'!E41</f>
        <v>022
027</v>
      </c>
      <c r="H14" s="77"/>
      <c r="I14" s="77"/>
      <c r="J14" s="77"/>
      <c r="K14" s="77"/>
      <c r="L14" s="77"/>
      <c r="M14" s="77"/>
      <c r="N14" s="77"/>
      <c r="O14" s="77"/>
      <c r="P14" s="77" t="str">
        <f>+'PAGO GASTO'!F41</f>
        <v>Pago salario a JUAN MANUEL DIEGO OLITE, como PREPARADOR FISICO de la Asociación Nacional de Pesca Deportiva correspondiente al mes de SEPTIEMBRE 2025. Según Acta No. 001-2025 punto 3.7 de fecha 03/01/2025. Descuentos correspondientes al mes. IGSS: Q198.03 FIANZA: Q55.10 ISR:23.59.</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GASTO'!G41</f>
        <v>4073.28</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35" priority="2" operator="between">
      <formula>0</formula>
      <formula>0</formula>
    </cfRule>
    <cfRule type="containsErrors" dxfId="134" priority="3">
      <formula>ISERROR(D14)</formula>
    </cfRule>
  </conditionalFormatting>
  <conditionalFormatting sqref="G14">
    <cfRule type="cellIs" dxfId="133" priority="4" operator="between">
      <formula>0</formula>
      <formula>0</formula>
    </cfRule>
    <cfRule type="containsErrors" dxfId="13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GASTO'!D42</f>
        <v>3291</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GASTO'!B42</f>
        <v>45926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GASTO'!C42</f>
        <v>1</v>
      </c>
      <c r="E14" s="76"/>
      <c r="F14" s="76"/>
      <c r="G14" s="77">
        <f>+'PAGO GASTO'!E42</f>
        <v>184</v>
      </c>
      <c r="H14" s="77"/>
      <c r="I14" s="77"/>
      <c r="J14" s="77"/>
      <c r="K14" s="77"/>
      <c r="L14" s="77"/>
      <c r="M14" s="77"/>
      <c r="N14" s="77"/>
      <c r="O14" s="77"/>
      <c r="P14" s="77" t="str">
        <f>+'PAGO GASTO'!F42</f>
        <v xml:space="preserve">Pago a factura serie 1CCC00DB  número DTE: 581256022  de MARIA GABRIELA VALVERTH MARROQUÍN,  Honorarios Profesionales por prestación de servicios como Auditor Interno según Contrato No. 02-2025-ANPD correspondiente al mes de SEPTIEMBRE 2025.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GASTO'!G42</f>
        <v>11000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31" priority="2" operator="between">
      <formula>0</formula>
      <formula>0</formula>
    </cfRule>
    <cfRule type="containsErrors" dxfId="130" priority="3">
      <formula>ISERROR(D14)</formula>
    </cfRule>
  </conditionalFormatting>
  <conditionalFormatting sqref="G14">
    <cfRule type="cellIs" dxfId="129" priority="4" operator="between">
      <formula>0</formula>
      <formula>0</formula>
    </cfRule>
    <cfRule type="containsErrors" dxfId="12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K27"/>
  <sheetViews>
    <sheetView view="pageBreakPreview" topLeftCell="D13" zoomScale="78" zoomScaleNormal="100" zoomScalePageLayoutView="78" workbookViewId="0">
      <selection activeCell="D15" sqref="D15:AO1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GASTO'!D7</f>
        <v>3255</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GASTO'!B7</f>
        <v>45905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GASTO'!C7</f>
        <v>1</v>
      </c>
      <c r="E14" s="76"/>
      <c r="F14" s="76"/>
      <c r="G14" s="77">
        <f>+'PAGO GASTO'!E7</f>
        <v>113</v>
      </c>
      <c r="H14" s="77"/>
      <c r="I14" s="77"/>
      <c r="J14" s="77"/>
      <c r="K14" s="77"/>
      <c r="L14" s="77"/>
      <c r="M14" s="77"/>
      <c r="N14" s="77"/>
      <c r="O14" s="77"/>
      <c r="P14" s="77" t="str">
        <f>+'PAGO GASTO'!F7</f>
        <v>Pago factura serie 1D875B44 número 2493598082 de CORPORACIÓN RADIO ELECTRONICA S.A. por servicio de Radiocomunicación Digital a los radios que se utilizan en los diferentes Campeonatos de Pesca, organizados por La Asociación Nacional  de Pesca Deportiva de Guatemala, correspondiente al mes de  septiembre 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GASTO'!G7</f>
        <v>1980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71" priority="2" operator="between">
      <formula>0</formula>
      <formula>0</formula>
    </cfRule>
    <cfRule type="containsErrors" dxfId="270" priority="3">
      <formula>ISERROR(D14)</formula>
    </cfRule>
  </conditionalFormatting>
  <conditionalFormatting sqref="G14">
    <cfRule type="cellIs" dxfId="269" priority="4" operator="between">
      <formula>0</formula>
      <formula>0</formula>
    </cfRule>
    <cfRule type="containsErrors" dxfId="26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GASTO'!D43</f>
        <v>3292</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GASTO'!B43</f>
        <v>45926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GASTO'!C43</f>
        <v>1</v>
      </c>
      <c r="E14" s="76"/>
      <c r="F14" s="76"/>
      <c r="G14" s="77" t="str">
        <f>+'PAGO GASTO'!E43</f>
        <v>029</v>
      </c>
      <c r="H14" s="77"/>
      <c r="I14" s="77"/>
      <c r="J14" s="77"/>
      <c r="K14" s="77"/>
      <c r="L14" s="77"/>
      <c r="M14" s="77"/>
      <c r="N14" s="77"/>
      <c r="O14" s="77"/>
      <c r="P14" s="77" t="str">
        <f>+'PAGO GASTO'!F43</f>
        <v xml:space="preserve"> Pago de factura serie  0EB457F2  número DTE: 1882605844 de ERICK FERNANDO VELASQUEZ ALVARADO, por servicios técnicos de fotografia profesional, socialización con medios de comunicación y manejo de redes sociales,  correspondiente al mes de  SEPTIEMBRE 2025, según contrato número 01-2025-ANPD.  FACTURA  Q8,800.00  menos ISR Q392.86</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GASTO'!G43</f>
        <v>8407.14</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27" priority="2" operator="between">
      <formula>0</formula>
      <formula>0</formula>
    </cfRule>
    <cfRule type="containsErrors" dxfId="126" priority="3">
      <formula>ISERROR(D14)</formula>
    </cfRule>
  </conditionalFormatting>
  <conditionalFormatting sqref="G14">
    <cfRule type="cellIs" dxfId="125" priority="4" operator="between">
      <formula>0</formula>
      <formula>0</formula>
    </cfRule>
    <cfRule type="containsErrors" dxfId="12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GASTO'!D44</f>
        <v>3293</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GASTO'!B44</f>
        <v>45926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GASTO'!C44</f>
        <v>1</v>
      </c>
      <c r="E14" s="76"/>
      <c r="F14" s="76"/>
      <c r="G14" s="77">
        <f>+'PAGO GASTO'!E44</f>
        <v>113</v>
      </c>
      <c r="H14" s="77"/>
      <c r="I14" s="77"/>
      <c r="J14" s="77"/>
      <c r="K14" s="77"/>
      <c r="L14" s="77"/>
      <c r="M14" s="77"/>
      <c r="N14" s="77"/>
      <c r="O14" s="77"/>
      <c r="P14" s="77" t="str">
        <f>+'PAGO GASTO'!F44</f>
        <v>Pago de factura Serie  F702A0F4 Número DTE: 3474998092 de JULIO ROBERTO DIAZ CORONADO,  por servicios de telecomunicaciones digitales: Revisión y actualización de información en la página web de la Asociación Nacional de Pesca Deportiva, renovación anual de dominio ANPD.GT, revisión periódica de espacio disponible en almacenamiento (secmas), monitoreo de disponibilidad de sitio web, mantenimiento y soporte sobre plataforma, correspondiente al mes de SEPTIEMBRE 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GASTO'!G44</f>
        <v>3750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23" priority="2" operator="between">
      <formula>0</formula>
      <formula>0</formula>
    </cfRule>
    <cfRule type="containsErrors" dxfId="122" priority="3">
      <formula>ISERROR(D14)</formula>
    </cfRule>
  </conditionalFormatting>
  <conditionalFormatting sqref="G14">
    <cfRule type="cellIs" dxfId="121" priority="4" operator="between">
      <formula>0</formula>
      <formula>0</formula>
    </cfRule>
    <cfRule type="containsErrors" dxfId="12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MK27"/>
  <sheetViews>
    <sheetView view="pageBreakPreview" topLeftCell="D1" zoomScale="78" zoomScaleNormal="100" zoomScalePageLayoutView="78" workbookViewId="0">
      <selection activeCell="D2" sqref="D2:AO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GASTO'!D45</f>
        <v>3294</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GASTO'!B45</f>
        <v>45926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GASTO'!C45</f>
        <v>1</v>
      </c>
      <c r="E14" s="76"/>
      <c r="F14" s="76"/>
      <c r="G14" s="77">
        <f>+'PAGO GASTO'!E45</f>
        <v>158</v>
      </c>
      <c r="H14" s="77"/>
      <c r="I14" s="77"/>
      <c r="J14" s="77"/>
      <c r="K14" s="77"/>
      <c r="L14" s="77"/>
      <c r="M14" s="77"/>
      <c r="N14" s="77"/>
      <c r="O14" s="77"/>
      <c r="P14" s="77" t="str">
        <f>+'PAGO GASTO'!F45</f>
        <v>Pago factura serie B85A8467  número DTE: 3402188507 de Julio Roberto Díaz Coronado por administración de plataforma y licenciamiento Microsoft de la Asociación Nacional de Pesca Deportiva, durante el mes de  SEPTIEMBRE 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GASTO'!G45</f>
        <v>1800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19" priority="2" operator="between">
      <formula>0</formula>
      <formula>0</formula>
    </cfRule>
    <cfRule type="containsErrors" dxfId="118" priority="3">
      <formula>ISERROR(D14)</formula>
    </cfRule>
  </conditionalFormatting>
  <conditionalFormatting sqref="G14">
    <cfRule type="cellIs" dxfId="117" priority="4" operator="between">
      <formula>0</formula>
      <formula>0</formula>
    </cfRule>
    <cfRule type="containsErrors" dxfId="11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GASTO'!D46</f>
        <v>3295</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GASTO'!B46</f>
        <v>45929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GASTO'!C46</f>
        <v>1</v>
      </c>
      <c r="E14" s="76"/>
      <c r="F14" s="76"/>
      <c r="G14" s="77">
        <f>+'PAGO GASTO'!E46</f>
        <v>133</v>
      </c>
      <c r="H14" s="77"/>
      <c r="I14" s="77"/>
      <c r="J14" s="77"/>
      <c r="K14" s="77"/>
      <c r="L14" s="77"/>
      <c r="M14" s="77"/>
      <c r="N14" s="77"/>
      <c r="O14" s="77"/>
      <c r="P14" s="77" t="str">
        <f>+'PAGO GASTO'!F46</f>
        <v>Pago de viáticos a ALEXANDRO ENRIQUE ANDREU MATHEU por ser parte del comité organizador de la I y II Fecha del Campeonato Nacional de Liberación Pez Vela por Equipos 2025 a realizarse el  3 y 4/10/2025, se entregan viáticos del 02 al 05/10/2025  según referencia No. V.N.862/2025, autorizado por el Comité Ejecutivo en Acta No. 010-2025 de fecha 10/09/2025 Punto Resolutivo 3.2.</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GASTO'!G46</f>
        <v>2380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15" priority="2" operator="between">
      <formula>0</formula>
      <formula>0</formula>
    </cfRule>
    <cfRule type="containsErrors" dxfId="114" priority="3">
      <formula>ISERROR(D14)</formula>
    </cfRule>
  </conditionalFormatting>
  <conditionalFormatting sqref="G14">
    <cfRule type="cellIs" dxfId="113" priority="4" operator="between">
      <formula>0</formula>
      <formula>0</formula>
    </cfRule>
    <cfRule type="containsErrors" dxfId="11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GASTO'!D47</f>
        <v>3296</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GASTO'!B47</f>
        <v>45929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GASTO'!C47</f>
        <v>1</v>
      </c>
      <c r="E14" s="76"/>
      <c r="F14" s="76"/>
      <c r="G14" s="77">
        <f>+'PAGO GASTO'!E47</f>
        <v>133</v>
      </c>
      <c r="H14" s="77"/>
      <c r="I14" s="77"/>
      <c r="J14" s="77"/>
      <c r="K14" s="77"/>
      <c r="L14" s="77"/>
      <c r="M14" s="77"/>
      <c r="N14" s="77"/>
      <c r="O14" s="77"/>
      <c r="P14" s="77" t="str">
        <f>+'PAGO GASTO'!F47</f>
        <v>Pago de viáticos a LESBY NOHEMY MORALES MOLINEROS por ser parte del comité organizador de la I y II Fecha del Campeonato Nacional de Liberación Pez Vela por Equipos 2025 a realizarse el  3 y 4/10/2025, se entregan viáticos del 02 al 05/10/2025  según referencia No. V.N.863/2025, autorizado por el Comité Ejecutivo en Acta No. 010-2025 de fecha 10/09/2025 Punto Resolutivo 3.2.</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GASTO'!G47</f>
        <v>2380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11" priority="2" operator="between">
      <formula>0</formula>
      <formula>0</formula>
    </cfRule>
    <cfRule type="containsErrors" dxfId="110" priority="3">
      <formula>ISERROR(D14)</formula>
    </cfRule>
  </conditionalFormatting>
  <conditionalFormatting sqref="G14">
    <cfRule type="cellIs" dxfId="109" priority="4" operator="between">
      <formula>0</formula>
      <formula>0</formula>
    </cfRule>
    <cfRule type="containsErrors" dxfId="108"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GASTO'!D48</f>
        <v>3298</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GASTO'!B48</f>
        <v>45930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GASTO'!C48</f>
        <v>1</v>
      </c>
      <c r="E14" s="76"/>
      <c r="F14" s="76"/>
      <c r="G14" s="77" t="str">
        <f>+'PAGO GASTO'!E48</f>
        <v>165
195
196
199
243
262
268
299</v>
      </c>
      <c r="H14" s="77"/>
      <c r="I14" s="77"/>
      <c r="J14" s="77"/>
      <c r="K14" s="77"/>
      <c r="L14" s="77"/>
      <c r="M14" s="77"/>
      <c r="N14" s="77"/>
      <c r="O14" s="77"/>
      <c r="P14" s="77" t="str">
        <f>+'PAGO GASTO'!F48</f>
        <v>Liquidación Gastos de Caja Chica en el mes de septiembre 2025 según documentos adjuntos.</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t="str">
        <f>+'PAGO GASTO'!G48</f>
        <v>Q99.00
Q128.00
Q643.50
Q90.00
Q51.90
Q485.85
Q70.00
Q25.00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07" priority="2" operator="between">
      <formula>0</formula>
      <formula>0</formula>
    </cfRule>
    <cfRule type="containsErrors" dxfId="106" priority="3">
      <formula>ISERROR(D14)</formula>
    </cfRule>
  </conditionalFormatting>
  <conditionalFormatting sqref="G14">
    <cfRule type="cellIs" dxfId="105" priority="4" operator="between">
      <formula>0</formula>
      <formula>0</formula>
    </cfRule>
    <cfRule type="containsErrors" dxfId="10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MK27"/>
  <sheetViews>
    <sheetView view="pageBreakPreview" topLeftCell="D3"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GASTO'!D49</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GASTO'!B49</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GASTO'!C49</f>
        <v>0</v>
      </c>
      <c r="E14" s="76"/>
      <c r="F14" s="76"/>
      <c r="G14" s="77">
        <f>+'PAGO GASTO'!E49</f>
        <v>0</v>
      </c>
      <c r="H14" s="77"/>
      <c r="I14" s="77"/>
      <c r="J14" s="77"/>
      <c r="K14" s="77"/>
      <c r="L14" s="77"/>
      <c r="M14" s="77"/>
      <c r="N14" s="77"/>
      <c r="O14" s="77"/>
      <c r="P14" s="77">
        <f>+'PAGO GASTO'!F49</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GASTO'!G49</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103" priority="2" operator="between">
      <formula>0</formula>
      <formula>0</formula>
    </cfRule>
    <cfRule type="containsErrors" dxfId="102" priority="3">
      <formula>ISERROR(D14)</formula>
    </cfRule>
  </conditionalFormatting>
  <conditionalFormatting sqref="G14">
    <cfRule type="cellIs" dxfId="101" priority="4" operator="between">
      <formula>0</formula>
      <formula>0</formula>
    </cfRule>
    <cfRule type="containsErrors" dxfId="10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MK27"/>
  <sheetViews>
    <sheetView view="pageBreakPreview" topLeftCell="D1" zoomScale="78" zoomScaleNormal="100" zoomScalePageLayoutView="78" workbookViewId="0">
      <selection activeCell="AQ7" sqref="AQ6: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GASTO'!D50</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GASTO'!B50</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GASTO'!C50</f>
        <v>0</v>
      </c>
      <c r="E14" s="76"/>
      <c r="F14" s="76"/>
      <c r="G14" s="77">
        <f>+'PAGO GASTO'!E50</f>
        <v>0</v>
      </c>
      <c r="H14" s="77"/>
      <c r="I14" s="77"/>
      <c r="J14" s="77"/>
      <c r="K14" s="77"/>
      <c r="L14" s="77"/>
      <c r="M14" s="77"/>
      <c r="N14" s="77"/>
      <c r="O14" s="77"/>
      <c r="P14" s="77">
        <f>+'PAGO GASTO'!F50</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GASTO'!G50</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99" priority="2" operator="between">
      <formula>0</formula>
      <formula>0</formula>
    </cfRule>
    <cfRule type="containsErrors" dxfId="98" priority="3">
      <formula>ISERROR(D14)</formula>
    </cfRule>
  </conditionalFormatting>
  <conditionalFormatting sqref="G14">
    <cfRule type="cellIs" dxfId="97" priority="4" operator="between">
      <formula>0</formula>
      <formula>0</formula>
    </cfRule>
    <cfRule type="containsErrors" dxfId="9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MK27"/>
  <sheetViews>
    <sheetView view="pageBreakPreview" topLeftCell="D10" zoomScale="78" zoomScaleNormal="100" zoomScalePageLayoutView="78" workbookViewId="0">
      <selection activeCell="AD11" sqref="AD1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GASTO'!D51</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GASTO'!B51</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GASTO'!C51</f>
        <v>0</v>
      </c>
      <c r="E14" s="76"/>
      <c r="F14" s="76"/>
      <c r="G14" s="77">
        <f>+'PAGO GASTO'!E51</f>
        <v>0</v>
      </c>
      <c r="H14" s="77"/>
      <c r="I14" s="77"/>
      <c r="J14" s="77"/>
      <c r="K14" s="77"/>
      <c r="L14" s="77"/>
      <c r="M14" s="77"/>
      <c r="N14" s="77"/>
      <c r="O14" s="77"/>
      <c r="P14" s="77">
        <f>+'PAGO GASTO'!F51</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GASTO'!G51</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95" priority="2" operator="between">
      <formula>0</formula>
      <formula>0</formula>
    </cfRule>
    <cfRule type="containsErrors" dxfId="94" priority="3">
      <formula>ISERROR(D14)</formula>
    </cfRule>
  </conditionalFormatting>
  <conditionalFormatting sqref="G14">
    <cfRule type="cellIs" dxfId="93" priority="4" operator="between">
      <formula>0</formula>
      <formula>0</formula>
    </cfRule>
    <cfRule type="containsErrors" dxfId="9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MK27"/>
  <sheetViews>
    <sheetView view="pageBreakPreview" topLeftCell="D1" zoomScale="78" zoomScaleNormal="100" zoomScalePageLayoutView="78" workbookViewId="0">
      <selection activeCell="T12" sqref="T1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GASTO'!D52</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GASTO'!B52</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GASTO'!C52</f>
        <v>0</v>
      </c>
      <c r="E14" s="76"/>
      <c r="F14" s="76"/>
      <c r="G14" s="77">
        <f>+'PAGO GASTO'!E52</f>
        <v>0</v>
      </c>
      <c r="H14" s="77"/>
      <c r="I14" s="77"/>
      <c r="J14" s="77"/>
      <c r="K14" s="77"/>
      <c r="L14" s="77"/>
      <c r="M14" s="77"/>
      <c r="N14" s="77"/>
      <c r="O14" s="77"/>
      <c r="P14" s="77">
        <f>+'PAGO GASTO'!F52</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GASTO'!G52</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91" priority="2" operator="between">
      <formula>0</formula>
      <formula>0</formula>
    </cfRule>
    <cfRule type="containsErrors" dxfId="90" priority="3">
      <formula>ISERROR(D14)</formula>
    </cfRule>
  </conditionalFormatting>
  <conditionalFormatting sqref="G14">
    <cfRule type="cellIs" dxfId="89" priority="4" operator="between">
      <formula>0</formula>
      <formula>0</formula>
    </cfRule>
    <cfRule type="containsErrors" dxfId="8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K27"/>
  <sheetViews>
    <sheetView view="pageBreakPreview" topLeftCell="D12" zoomScale="78" zoomScaleNormal="100" zoomScalePageLayoutView="78" workbookViewId="0">
      <selection activeCell="D15" sqref="D15:AO1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GASTO'!D8</f>
        <v>3256</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GASTO'!B8</f>
        <v>45905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GASTO'!C8</f>
        <v>1</v>
      </c>
      <c r="E14" s="76"/>
      <c r="F14" s="76"/>
      <c r="G14" s="77">
        <f>+'PAGO GASTO'!E8</f>
        <v>196</v>
      </c>
      <c r="H14" s="77"/>
      <c r="I14" s="77"/>
      <c r="J14" s="77"/>
      <c r="K14" s="77"/>
      <c r="L14" s="77"/>
      <c r="M14" s="77"/>
      <c r="N14" s="77"/>
      <c r="O14" s="77"/>
      <c r="P14" s="77" t="str">
        <f>+'PAGO GASTO'!F8</f>
        <v>Pago factura serie 53ACC1F7 número 2375895799 de MARTHA ARACELY TUCHAN RIVAS DE MEJIA por 59 desayunos a Q32.00 c/u para la I Fecha del Campeonato Nacional de Funfish 2025, el  día 30/08/2025.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GASTO'!G8</f>
        <v>1888</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67" priority="2" operator="between">
      <formula>0</formula>
      <formula>0</formula>
    </cfRule>
    <cfRule type="containsErrors" dxfId="266" priority="3">
      <formula>ISERROR(D14)</formula>
    </cfRule>
  </conditionalFormatting>
  <conditionalFormatting sqref="G14">
    <cfRule type="cellIs" dxfId="265" priority="4" operator="between">
      <formula>0</formula>
      <formula>0</formula>
    </cfRule>
    <cfRule type="containsErrors" dxfId="264"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GASTO'!D53</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GASTO'!B53</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GASTO'!C53</f>
        <v>0</v>
      </c>
      <c r="E14" s="76"/>
      <c r="F14" s="76"/>
      <c r="G14" s="77">
        <f>+'PAGO GASTO'!E53</f>
        <v>0</v>
      </c>
      <c r="H14" s="77"/>
      <c r="I14" s="77"/>
      <c r="J14" s="77"/>
      <c r="K14" s="77"/>
      <c r="L14" s="77"/>
      <c r="M14" s="77"/>
      <c r="N14" s="77"/>
      <c r="O14" s="77"/>
      <c r="P14" s="77">
        <f>+'PAGO GASTO'!F53</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GASTO'!G53</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87" priority="2" operator="between">
      <formula>0</formula>
      <formula>0</formula>
    </cfRule>
    <cfRule type="containsErrors" dxfId="86" priority="3">
      <formula>ISERROR(D14)</formula>
    </cfRule>
  </conditionalFormatting>
  <conditionalFormatting sqref="G14">
    <cfRule type="cellIs" dxfId="85" priority="4" operator="between">
      <formula>0</formula>
      <formula>0</formula>
    </cfRule>
    <cfRule type="containsErrors" dxfId="8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MK27"/>
  <sheetViews>
    <sheetView view="pageBreakPreview" topLeftCell="D1" zoomScale="78" zoomScaleNormal="100" zoomScalePageLayoutView="78" workbookViewId="0">
      <selection activeCell="AO6" sqref="AO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GASTO'!D54</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GASTO'!B54</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GASTO'!C54</f>
        <v>0</v>
      </c>
      <c r="E14" s="76"/>
      <c r="F14" s="76"/>
      <c r="G14" s="77">
        <f>+'PAGO GASTO'!E54</f>
        <v>0</v>
      </c>
      <c r="H14" s="77"/>
      <c r="I14" s="77"/>
      <c r="J14" s="77"/>
      <c r="K14" s="77"/>
      <c r="L14" s="77"/>
      <c r="M14" s="77"/>
      <c r="N14" s="77"/>
      <c r="O14" s="77"/>
      <c r="P14" s="77">
        <f>+'PAGO GASTO'!F54</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GASTO'!G54</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83" priority="2" operator="between">
      <formula>0</formula>
      <formula>0</formula>
    </cfRule>
    <cfRule type="containsErrors" dxfId="82" priority="3">
      <formula>ISERROR(D14)</formula>
    </cfRule>
  </conditionalFormatting>
  <conditionalFormatting sqref="G14">
    <cfRule type="cellIs" dxfId="81" priority="4" operator="between">
      <formula>0</formula>
      <formula>0</formula>
    </cfRule>
    <cfRule type="containsErrors" dxfId="8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MK27"/>
  <sheetViews>
    <sheetView view="pageBreakPreview" topLeftCell="D7" zoomScale="78" zoomScaleNormal="100" zoomScalePageLayoutView="78" workbookViewId="0">
      <selection activeCell="AQ13" sqref="AQ1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GASTO'!D55</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GASTO'!B55</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GASTO'!C55</f>
        <v>0</v>
      </c>
      <c r="E14" s="76"/>
      <c r="F14" s="76"/>
      <c r="G14" s="77">
        <f>+'PAGO GASTO'!E55</f>
        <v>0</v>
      </c>
      <c r="H14" s="77"/>
      <c r="I14" s="77"/>
      <c r="J14" s="77"/>
      <c r="K14" s="77"/>
      <c r="L14" s="77"/>
      <c r="M14" s="77"/>
      <c r="N14" s="77"/>
      <c r="O14" s="77"/>
      <c r="P14" s="77">
        <f>+'PAGO GASTO'!F55</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GASTO'!G55</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79" priority="2" operator="between">
      <formula>0</formula>
      <formula>0</formula>
    </cfRule>
    <cfRule type="containsErrors" dxfId="78" priority="3">
      <formula>ISERROR(D14)</formula>
    </cfRule>
  </conditionalFormatting>
  <conditionalFormatting sqref="G14">
    <cfRule type="cellIs" dxfId="77" priority="4" operator="between">
      <formula>0</formula>
      <formula>0</formula>
    </cfRule>
    <cfRule type="containsErrors" dxfId="7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GASTO'!D56</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GASTO'!B56</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GASTO'!C56</f>
        <v>0</v>
      </c>
      <c r="E14" s="76"/>
      <c r="F14" s="76"/>
      <c r="G14" s="77">
        <f>+'PAGO GASTO'!E56</f>
        <v>0</v>
      </c>
      <c r="H14" s="77"/>
      <c r="I14" s="77"/>
      <c r="J14" s="77"/>
      <c r="K14" s="77"/>
      <c r="L14" s="77"/>
      <c r="M14" s="77"/>
      <c r="N14" s="77"/>
      <c r="O14" s="77"/>
      <c r="P14" s="77">
        <f>+'PAGO GASTO'!F56</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GASTO'!G56</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75" priority="2" operator="between">
      <formula>0</formula>
      <formula>0</formula>
    </cfRule>
    <cfRule type="containsErrors" dxfId="74" priority="3">
      <formula>ISERROR(D14)</formula>
    </cfRule>
  </conditionalFormatting>
  <conditionalFormatting sqref="G14">
    <cfRule type="cellIs" dxfId="73" priority="4" operator="between">
      <formula>0</formula>
      <formula>0</formula>
    </cfRule>
    <cfRule type="containsErrors" dxfId="7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GASTO'!D57</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GASTO'!B57</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GASTO'!C57</f>
        <v>0</v>
      </c>
      <c r="E14" s="76"/>
      <c r="F14" s="76"/>
      <c r="G14" s="77">
        <f>+'PAGO GASTO'!E57</f>
        <v>0</v>
      </c>
      <c r="H14" s="77"/>
      <c r="I14" s="77"/>
      <c r="J14" s="77"/>
      <c r="K14" s="77"/>
      <c r="L14" s="77"/>
      <c r="M14" s="77"/>
      <c r="N14" s="77"/>
      <c r="O14" s="77"/>
      <c r="P14" s="77">
        <f>+'PAGO GASTO'!F57</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GASTO'!G57</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71" priority="2" operator="between">
      <formula>0</formula>
      <formula>0</formula>
    </cfRule>
    <cfRule type="containsErrors" dxfId="70" priority="3">
      <formula>ISERROR(D14)</formula>
    </cfRule>
  </conditionalFormatting>
  <conditionalFormatting sqref="G14">
    <cfRule type="cellIs" dxfId="69" priority="4" operator="between">
      <formula>0</formula>
      <formula>0</formula>
    </cfRule>
    <cfRule type="containsErrors" dxfId="6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GASTO'!D58</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GASTO'!B58</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GASTO'!C58</f>
        <v>0</v>
      </c>
      <c r="E14" s="76"/>
      <c r="F14" s="76"/>
      <c r="G14" s="77">
        <f>+'PAGO GASTO'!E58</f>
        <v>0</v>
      </c>
      <c r="H14" s="77"/>
      <c r="I14" s="77"/>
      <c r="J14" s="77"/>
      <c r="K14" s="77"/>
      <c r="L14" s="77"/>
      <c r="M14" s="77"/>
      <c r="N14" s="77"/>
      <c r="O14" s="77"/>
      <c r="P14" s="77">
        <f>+'PAGO GASTO'!F58</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GASTO'!G58</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67" priority="2" operator="between">
      <formula>0</formula>
      <formula>0</formula>
    </cfRule>
    <cfRule type="containsErrors" dxfId="66" priority="3">
      <formula>ISERROR(D14)</formula>
    </cfRule>
  </conditionalFormatting>
  <conditionalFormatting sqref="G14">
    <cfRule type="cellIs" dxfId="65" priority="4" operator="between">
      <formula>0</formula>
      <formula>0</formula>
    </cfRule>
    <cfRule type="containsErrors" dxfId="6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MK27"/>
  <sheetViews>
    <sheetView view="pageBreakPreview" topLeftCell="D1" zoomScale="78" zoomScaleNormal="100" zoomScalePageLayoutView="78" workbookViewId="0">
      <selection activeCell="R8" sqref="R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GASTO'!D59</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GASTO'!B59</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GASTO'!C59</f>
        <v>0</v>
      </c>
      <c r="E14" s="76"/>
      <c r="F14" s="76"/>
      <c r="G14" s="77">
        <f>+'PAGO GASTO'!E59</f>
        <v>0</v>
      </c>
      <c r="H14" s="77"/>
      <c r="I14" s="77"/>
      <c r="J14" s="77"/>
      <c r="K14" s="77"/>
      <c r="L14" s="77"/>
      <c r="M14" s="77"/>
      <c r="N14" s="77"/>
      <c r="O14" s="77"/>
      <c r="P14" s="77">
        <f>+'PAGO GASTO'!F59</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GASTO'!G59</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63" priority="2" operator="between">
      <formula>0</formula>
      <formula>0</formula>
    </cfRule>
    <cfRule type="containsErrors" dxfId="62" priority="3">
      <formula>ISERROR(D14)</formula>
    </cfRule>
  </conditionalFormatting>
  <conditionalFormatting sqref="G14">
    <cfRule type="cellIs" dxfId="61" priority="4" operator="between">
      <formula>0</formula>
      <formula>0</formula>
    </cfRule>
    <cfRule type="containsErrors" dxfId="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MK27"/>
  <sheetViews>
    <sheetView view="pageBreakPreview" topLeftCell="D1" zoomScale="78" zoomScaleNormal="100" zoomScalePageLayoutView="78" workbookViewId="0">
      <selection activeCell="L3" sqref="L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GASTO'!D60</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GASTO'!B60</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GASTO'!C60</f>
        <v>0</v>
      </c>
      <c r="E14" s="76"/>
      <c r="F14" s="76"/>
      <c r="G14" s="77">
        <f>+'PAGO GASTO'!E60</f>
        <v>0</v>
      </c>
      <c r="H14" s="77"/>
      <c r="I14" s="77"/>
      <c r="J14" s="77"/>
      <c r="K14" s="77"/>
      <c r="L14" s="77"/>
      <c r="M14" s="77"/>
      <c r="N14" s="77"/>
      <c r="O14" s="77"/>
      <c r="P14" s="77">
        <f>+'PAGO GASTO'!F60</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GASTO'!G60</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59" priority="2" operator="between">
      <formula>0</formula>
      <formula>0</formula>
    </cfRule>
    <cfRule type="containsErrors" dxfId="58" priority="3">
      <formula>ISERROR(D14)</formula>
    </cfRule>
  </conditionalFormatting>
  <conditionalFormatting sqref="G14">
    <cfRule type="cellIs" dxfId="57" priority="4" operator="between">
      <formula>0</formula>
      <formula>0</formula>
    </cfRule>
    <cfRule type="containsErrors" dxfId="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MK27"/>
  <sheetViews>
    <sheetView view="pageBreakPreview" topLeftCell="D1" zoomScale="78" zoomScaleNormal="100" zoomScalePageLayoutView="78" workbookViewId="0">
      <selection activeCell="P8" sqref="P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GASTO'!D61</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GASTO'!B61</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GASTO'!C61</f>
        <v>0</v>
      </c>
      <c r="E14" s="76"/>
      <c r="F14" s="76"/>
      <c r="G14" s="77">
        <f>+'PAGO GASTO'!E61</f>
        <v>0</v>
      </c>
      <c r="H14" s="77"/>
      <c r="I14" s="77"/>
      <c r="J14" s="77"/>
      <c r="K14" s="77"/>
      <c r="L14" s="77"/>
      <c r="M14" s="77"/>
      <c r="N14" s="77"/>
      <c r="O14" s="77"/>
      <c r="P14" s="77">
        <f>+'PAGO GASTO'!F61</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GASTO'!G61</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55" priority="2" operator="between">
      <formula>0</formula>
      <formula>0</formula>
    </cfRule>
    <cfRule type="containsErrors" dxfId="54" priority="3">
      <formula>ISERROR(D14)</formula>
    </cfRule>
  </conditionalFormatting>
  <conditionalFormatting sqref="G14">
    <cfRule type="cellIs" dxfId="53" priority="4" operator="between">
      <formula>0</formula>
      <formula>0</formula>
    </cfRule>
    <cfRule type="containsErrors" dxfId="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GASTO'!D62</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GASTO'!B62</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GASTO'!C62</f>
        <v>0</v>
      </c>
      <c r="E14" s="76"/>
      <c r="F14" s="76"/>
      <c r="G14" s="77">
        <f>+'PAGO GASTO'!E62</f>
        <v>0</v>
      </c>
      <c r="H14" s="77"/>
      <c r="I14" s="77"/>
      <c r="J14" s="77"/>
      <c r="K14" s="77"/>
      <c r="L14" s="77"/>
      <c r="M14" s="77"/>
      <c r="N14" s="77"/>
      <c r="O14" s="77"/>
      <c r="P14" s="77">
        <f>+'PAGO GASTO'!F62</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GASTO'!G62</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51" priority="2" operator="between">
      <formula>0</formula>
      <formula>0</formula>
    </cfRule>
    <cfRule type="containsErrors" dxfId="50" priority="3">
      <formula>ISERROR(D14)</formula>
    </cfRule>
  </conditionalFormatting>
  <conditionalFormatting sqref="G14">
    <cfRule type="cellIs" dxfId="49" priority="4" operator="between">
      <formula>0</formula>
      <formula>0</formula>
    </cfRule>
    <cfRule type="containsErrors" dxfId="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GASTO'!D9</f>
        <v>3257</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GASTO'!B9</f>
        <v>45905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GASTO'!C9</f>
        <v>1</v>
      </c>
      <c r="E14" s="76"/>
      <c r="F14" s="76"/>
      <c r="G14" s="77">
        <f>+'PAGO GASTO'!E9</f>
        <v>191</v>
      </c>
      <c r="H14" s="77"/>
      <c r="I14" s="77"/>
      <c r="J14" s="77"/>
      <c r="K14" s="77"/>
      <c r="L14" s="77"/>
      <c r="M14" s="77"/>
      <c r="N14" s="77"/>
      <c r="O14" s="77"/>
      <c r="P14" s="77" t="str">
        <f>+'PAGO GASTO'!F9</f>
        <v>Pago a MAPFRE SEGUROS GUATEMALA, S.A. por renovación del seguro de 3 vehículos que pertenecen a la Asociación Nacional de Pesca Deportiva, según póliza 3000000000485 con vigencia de 3/09/2025 al 03/09/2026.</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GASTO'!G9</f>
        <v>7004.74</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63" priority="2" operator="between">
      <formula>0</formula>
      <formula>0</formula>
    </cfRule>
    <cfRule type="containsErrors" dxfId="262" priority="3">
      <formula>ISERROR(D14)</formula>
    </cfRule>
  </conditionalFormatting>
  <conditionalFormatting sqref="G14">
    <cfRule type="cellIs" dxfId="261" priority="4" operator="between">
      <formula>0</formula>
      <formula>0</formula>
    </cfRule>
    <cfRule type="containsErrors" dxfId="260"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GASTO'!D63</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GASTO'!B63</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GASTO'!C63</f>
        <v>0</v>
      </c>
      <c r="E14" s="76"/>
      <c r="F14" s="76"/>
      <c r="G14" s="77">
        <f>+'PAGO GASTO'!E63</f>
        <v>0</v>
      </c>
      <c r="H14" s="77"/>
      <c r="I14" s="77"/>
      <c r="J14" s="77"/>
      <c r="K14" s="77"/>
      <c r="L14" s="77"/>
      <c r="M14" s="77"/>
      <c r="N14" s="77"/>
      <c r="O14" s="77"/>
      <c r="P14" s="77">
        <f>+'PAGO GASTO'!F63</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GASTO'!G63</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47" priority="2" operator="between">
      <formula>0</formula>
      <formula>0</formula>
    </cfRule>
    <cfRule type="containsErrors" dxfId="46" priority="3">
      <formula>ISERROR(D14)</formula>
    </cfRule>
  </conditionalFormatting>
  <conditionalFormatting sqref="G14">
    <cfRule type="cellIs" dxfId="45" priority="4" operator="between">
      <formula>0</formula>
      <formula>0</formula>
    </cfRule>
    <cfRule type="containsErrors" dxfId="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MK27"/>
  <sheetViews>
    <sheetView view="pageBreakPreview" topLeftCell="D1" zoomScale="78" zoomScaleNormal="100" zoomScalePageLayoutView="78" workbookViewId="0">
      <selection activeCell="L3" sqref="L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GASTO'!D64</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GASTO'!B64</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GASTO'!C64</f>
        <v>0</v>
      </c>
      <c r="E14" s="76"/>
      <c r="F14" s="76"/>
      <c r="G14" s="77">
        <f>+'PAGO GASTO'!E64</f>
        <v>0</v>
      </c>
      <c r="H14" s="77"/>
      <c r="I14" s="77"/>
      <c r="J14" s="77"/>
      <c r="K14" s="77"/>
      <c r="L14" s="77"/>
      <c r="M14" s="77"/>
      <c r="N14" s="77"/>
      <c r="O14" s="77"/>
      <c r="P14" s="77">
        <f>+'PAGO GASTO'!F64</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GASTO'!G64</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43" priority="2" operator="between">
      <formula>0</formula>
      <formula>0</formula>
    </cfRule>
    <cfRule type="containsErrors" dxfId="42" priority="3">
      <formula>ISERROR(D14)</formula>
    </cfRule>
  </conditionalFormatting>
  <conditionalFormatting sqref="G14">
    <cfRule type="cellIs" dxfId="41" priority="4" operator="between">
      <formula>0</formula>
      <formula>0</formula>
    </cfRule>
    <cfRule type="containsErrors" dxfId="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MK27"/>
  <sheetViews>
    <sheetView view="pageBreakPreview" topLeftCell="D1" zoomScale="78" zoomScaleNormal="100" zoomScalePageLayoutView="78" workbookViewId="0">
      <selection activeCell="K3" sqref="K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GASTO'!D65</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GASTO'!B65</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GASTO'!C65</f>
        <v>0</v>
      </c>
      <c r="E14" s="76"/>
      <c r="F14" s="76"/>
      <c r="G14" s="77">
        <f>+'PAGO GASTO'!E65</f>
        <v>0</v>
      </c>
      <c r="H14" s="77"/>
      <c r="I14" s="77"/>
      <c r="J14" s="77"/>
      <c r="K14" s="77"/>
      <c r="L14" s="77"/>
      <c r="M14" s="77"/>
      <c r="N14" s="77"/>
      <c r="O14" s="77"/>
      <c r="P14" s="77">
        <f>+'PAGO GASTO'!F65</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GASTO'!G65</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39" priority="2" operator="between">
      <formula>0</formula>
      <formula>0</formula>
    </cfRule>
    <cfRule type="containsErrors" dxfId="38" priority="3">
      <formula>ISERROR(D14)</formula>
    </cfRule>
  </conditionalFormatting>
  <conditionalFormatting sqref="G14">
    <cfRule type="cellIs" dxfId="37" priority="4" operator="between">
      <formula>0</formula>
      <formula>0</formula>
    </cfRule>
    <cfRule type="containsErrors" dxfId="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GASTO'!D66</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GASTO'!B66</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GASTO'!C66</f>
        <v>0</v>
      </c>
      <c r="E14" s="76"/>
      <c r="F14" s="76"/>
      <c r="G14" s="77">
        <f>+'PAGO GASTO'!E66</f>
        <v>0</v>
      </c>
      <c r="H14" s="77"/>
      <c r="I14" s="77"/>
      <c r="J14" s="77"/>
      <c r="K14" s="77"/>
      <c r="L14" s="77"/>
      <c r="M14" s="77"/>
      <c r="N14" s="77"/>
      <c r="O14" s="77"/>
      <c r="P14" s="77">
        <f>+'PAGO GASTO'!F66</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GASTO'!G66</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35" priority="2" operator="between">
      <formula>0</formula>
      <formula>0</formula>
    </cfRule>
    <cfRule type="containsErrors" dxfId="34" priority="3">
      <formula>ISERROR(D14)</formula>
    </cfRule>
  </conditionalFormatting>
  <conditionalFormatting sqref="G14">
    <cfRule type="cellIs" dxfId="33" priority="4" operator="between">
      <formula>0</formula>
      <formula>0</formula>
    </cfRule>
    <cfRule type="containsErrors" dxfId="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GASTO'!D67</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GASTO'!B67</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GASTO'!C67</f>
        <v>0</v>
      </c>
      <c r="E14" s="76"/>
      <c r="F14" s="76"/>
      <c r="G14" s="77">
        <f>+'PAGO GASTO'!E67</f>
        <v>0</v>
      </c>
      <c r="H14" s="77"/>
      <c r="I14" s="77"/>
      <c r="J14" s="77"/>
      <c r="K14" s="77"/>
      <c r="L14" s="77"/>
      <c r="M14" s="77"/>
      <c r="N14" s="77"/>
      <c r="O14" s="77"/>
      <c r="P14" s="77">
        <f>+'PAGO GASTO'!F67</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GASTO'!G67</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31" priority="2" operator="between">
      <formula>0</formula>
      <formula>0</formula>
    </cfRule>
    <cfRule type="containsErrors" dxfId="30" priority="3">
      <formula>ISERROR(D14)</formula>
    </cfRule>
  </conditionalFormatting>
  <conditionalFormatting sqref="G14">
    <cfRule type="cellIs" dxfId="29" priority="4" operator="between">
      <formula>0</formula>
      <formula>0</formula>
    </cfRule>
    <cfRule type="containsErrors" dxfId="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AMK27"/>
  <sheetViews>
    <sheetView view="pageBreakPreview" topLeftCell="D1" zoomScale="78" zoomScaleNormal="100" zoomScalePageLayoutView="78" workbookViewId="0">
      <selection activeCell="AO6" sqref="AO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GASTO'!D68</f>
        <v>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GASTO'!B68</f>
        <v>0</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GASTO'!C68</f>
        <v>0</v>
      </c>
      <c r="E14" s="76"/>
      <c r="F14" s="76"/>
      <c r="G14" s="77">
        <f>+'PAGO GASTO'!E68</f>
        <v>0</v>
      </c>
      <c r="H14" s="77"/>
      <c r="I14" s="77"/>
      <c r="J14" s="77"/>
      <c r="K14" s="77"/>
      <c r="L14" s="77"/>
      <c r="M14" s="77"/>
      <c r="N14" s="77"/>
      <c r="O14" s="77"/>
      <c r="P14" s="77">
        <f>+'PAGO GASTO'!F68</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GASTO'!G68</f>
        <v>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7" priority="2" operator="between">
      <formula>0</formula>
      <formula>0</formula>
    </cfRule>
    <cfRule type="containsErrors" dxfId="26" priority="3">
      <formula>ISERROR(D14)</formula>
    </cfRule>
  </conditionalFormatting>
  <conditionalFormatting sqref="G14">
    <cfRule type="cellIs" dxfId="25" priority="4" operator="between">
      <formula>0</formula>
      <formula>0</formula>
    </cfRule>
    <cfRule type="containsErrors" dxfId="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E70FB-2C81-4C06-AC5D-066733B312A6}">
  <dimension ref="A1:AMK27"/>
  <sheetViews>
    <sheetView view="pageBreakPreview" topLeftCell="D15" zoomScale="60" zoomScaleNormal="100" workbookViewId="0">
      <selection activeCell="AQ21" sqref="AQ2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GASTO'!D69</f>
        <v>0</v>
      </c>
    </row>
    <row r="7" spans="1:43" ht="33" customHeight="1" thickBot="1" x14ac:dyDescent="0.4">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GASTO'!B69</f>
        <v>0</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thickBot="1" x14ac:dyDescent="0.4">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thickBot="1" x14ac:dyDescent="0.4">
      <c r="A14" s="5" t="e">
        <f>B14&amp;#REF!&amp;#REF!</f>
        <v>#REF!</v>
      </c>
      <c r="B14" s="2">
        <v>1</v>
      </c>
      <c r="D14" s="76">
        <f>+'PAGO GASTO'!C69</f>
        <v>0</v>
      </c>
      <c r="E14" s="76"/>
      <c r="F14" s="76"/>
      <c r="G14" s="77">
        <f>+'PAGO GASTO'!E69</f>
        <v>0</v>
      </c>
      <c r="H14" s="77"/>
      <c r="I14" s="77"/>
      <c r="J14" s="77"/>
      <c r="K14" s="77"/>
      <c r="L14" s="77"/>
      <c r="M14" s="77"/>
      <c r="N14" s="77"/>
      <c r="O14" s="77"/>
      <c r="P14" s="77">
        <f>+'PAGO GASTO'!F69</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GASTO'!G69</f>
        <v>0</v>
      </c>
      <c r="AQ14" s="23"/>
    </row>
    <row r="15" spans="1:43" ht="31.5" customHeight="1" thickBot="1" x14ac:dyDescent="0.4">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T7:AA7"/>
    <mergeCell ref="AE7:AN7"/>
    <mergeCell ref="D1:AO1"/>
    <mergeCell ref="D2:AO2"/>
    <mergeCell ref="D5:AA5"/>
    <mergeCell ref="T6:AA6"/>
    <mergeCell ref="AE6:AN6"/>
    <mergeCell ref="D15:AO15"/>
    <mergeCell ref="R20:AF20"/>
    <mergeCell ref="H23:S23"/>
    <mergeCell ref="AC23:AN23"/>
    <mergeCell ref="D9:AO9"/>
    <mergeCell ref="D10:AO10"/>
    <mergeCell ref="D13:F13"/>
    <mergeCell ref="G13:O13"/>
    <mergeCell ref="P13:AN13"/>
    <mergeCell ref="D14:F14"/>
    <mergeCell ref="G14:O14"/>
    <mergeCell ref="P14:AN14"/>
  </mergeCells>
  <conditionalFormatting sqref="D14">
    <cfRule type="cellIs" dxfId="23" priority="1" operator="between">
      <formula>0</formula>
      <formula>0</formula>
    </cfRule>
    <cfRule type="containsErrors" dxfId="22" priority="2">
      <formula>ISERROR(D14)</formula>
    </cfRule>
  </conditionalFormatting>
  <conditionalFormatting sqref="G14">
    <cfRule type="cellIs" dxfId="21" priority="3" operator="between">
      <formula>0</formula>
      <formula>0</formula>
    </cfRule>
    <cfRule type="containsErrors" dxfId="20" priority="4">
      <formula>ISERROR(G14)</formula>
    </cfRule>
  </conditionalFormatting>
  <pageMargins left="0.7" right="0.7" top="0.75" bottom="0.75" header="0.3" footer="0.3"/>
  <pageSetup scale="51" orientation="portrait" verticalDpi="30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0A260-462F-4040-80C8-E40D90340976}">
  <dimension ref="A1:AMK27"/>
  <sheetViews>
    <sheetView view="pageBreakPreview" topLeftCell="D8" zoomScale="60" zoomScaleNormal="100" workbookViewId="0">
      <selection activeCell="D8" sqref="A1:XFD104857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GASTO'!D70</f>
        <v>0</v>
      </c>
    </row>
    <row r="7" spans="1:43" ht="33" customHeight="1" thickBot="1" x14ac:dyDescent="0.4">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GASTO'!B70</f>
        <v>0</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thickBot="1" x14ac:dyDescent="0.4">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thickBot="1" x14ac:dyDescent="0.4">
      <c r="A14" s="5" t="e">
        <f>B14&amp;#REF!&amp;#REF!</f>
        <v>#REF!</v>
      </c>
      <c r="B14" s="2">
        <v>1</v>
      </c>
      <c r="D14" s="76">
        <f>+'PAGO GASTO'!C70</f>
        <v>0</v>
      </c>
      <c r="E14" s="76"/>
      <c r="F14" s="76"/>
      <c r="G14" s="77">
        <f>+'PAGO GASTO'!E70</f>
        <v>0</v>
      </c>
      <c r="H14" s="77"/>
      <c r="I14" s="77"/>
      <c r="J14" s="77"/>
      <c r="K14" s="77"/>
      <c r="L14" s="77"/>
      <c r="M14" s="77"/>
      <c r="N14" s="77"/>
      <c r="O14" s="77"/>
      <c r="P14" s="77">
        <f>+'PAGO GASTO'!F70</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GASTO'!G70</f>
        <v>0</v>
      </c>
      <c r="AQ14" s="23"/>
    </row>
    <row r="15" spans="1:43" ht="31.5" customHeight="1" thickBot="1" x14ac:dyDescent="0.4">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T7:AA7"/>
    <mergeCell ref="AE7:AN7"/>
    <mergeCell ref="D1:AO1"/>
    <mergeCell ref="D2:AO2"/>
    <mergeCell ref="D5:AA5"/>
    <mergeCell ref="T6:AA6"/>
    <mergeCell ref="AE6:AN6"/>
    <mergeCell ref="D15:AO15"/>
    <mergeCell ref="R20:AF20"/>
    <mergeCell ref="H23:S23"/>
    <mergeCell ref="AC23:AN23"/>
    <mergeCell ref="D9:AO9"/>
    <mergeCell ref="D10:AO10"/>
    <mergeCell ref="D13:F13"/>
    <mergeCell ref="G13:O13"/>
    <mergeCell ref="P13:AN13"/>
    <mergeCell ref="D14:F14"/>
    <mergeCell ref="G14:O14"/>
    <mergeCell ref="P14:AN14"/>
  </mergeCells>
  <conditionalFormatting sqref="D14">
    <cfRule type="cellIs" dxfId="19" priority="1" operator="between">
      <formula>0</formula>
      <formula>0</formula>
    </cfRule>
    <cfRule type="containsErrors" dxfId="18" priority="2">
      <formula>ISERROR(D14)</formula>
    </cfRule>
  </conditionalFormatting>
  <conditionalFormatting sqref="G14">
    <cfRule type="cellIs" dxfId="17" priority="3" operator="between">
      <formula>0</formula>
      <formula>0</formula>
    </cfRule>
    <cfRule type="containsErrors" dxfId="16" priority="4">
      <formula>ISERROR(G14)</formula>
    </cfRule>
  </conditionalFormatting>
  <pageMargins left="0.7" right="0.7" top="0.75" bottom="0.75" header="0.3" footer="0.3"/>
  <pageSetup scale="51"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D1E25-6B43-4084-98CF-B7E8AC41C3A4}">
  <dimension ref="A1:AMK27"/>
  <sheetViews>
    <sheetView view="pageBreakPreview" topLeftCell="D14" zoomScale="60" zoomScaleNormal="100" workbookViewId="0">
      <selection activeCell="D14" sqref="A1:XFD104857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GASTO'!D71</f>
        <v>0</v>
      </c>
    </row>
    <row r="7" spans="1:43" ht="33" customHeight="1" thickBot="1" x14ac:dyDescent="0.4">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GASTO'!B71</f>
        <v>0</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thickBot="1" x14ac:dyDescent="0.4">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thickBot="1" x14ac:dyDescent="0.4">
      <c r="A14" s="5" t="e">
        <f>B14&amp;#REF!&amp;#REF!</f>
        <v>#REF!</v>
      </c>
      <c r="B14" s="2">
        <v>1</v>
      </c>
      <c r="D14" s="76">
        <f>+'PAGO GASTO'!C71</f>
        <v>0</v>
      </c>
      <c r="E14" s="76"/>
      <c r="F14" s="76"/>
      <c r="G14" s="77">
        <f>+'PAGO GASTO'!E71</f>
        <v>0</v>
      </c>
      <c r="H14" s="77"/>
      <c r="I14" s="77"/>
      <c r="J14" s="77"/>
      <c r="K14" s="77"/>
      <c r="L14" s="77"/>
      <c r="M14" s="77"/>
      <c r="N14" s="77"/>
      <c r="O14" s="77"/>
      <c r="P14" s="77">
        <f>+'PAGO GASTO'!F71</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GASTO'!G71</f>
        <v>0</v>
      </c>
      <c r="AQ14" s="23"/>
    </row>
    <row r="15" spans="1:43" ht="31.5" customHeight="1" thickBot="1" x14ac:dyDescent="0.4">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5:AO15"/>
    <mergeCell ref="R20:AF20"/>
    <mergeCell ref="H23:S23"/>
    <mergeCell ref="AC23:AN23"/>
    <mergeCell ref="D9:AO9"/>
    <mergeCell ref="D10:AO10"/>
    <mergeCell ref="D13:F13"/>
    <mergeCell ref="G13:O13"/>
    <mergeCell ref="P13:AN13"/>
    <mergeCell ref="D14:F14"/>
    <mergeCell ref="G14:O14"/>
    <mergeCell ref="P14:AN14"/>
    <mergeCell ref="T7:AA7"/>
    <mergeCell ref="AE7:AN7"/>
    <mergeCell ref="D1:AO1"/>
    <mergeCell ref="D2:AO2"/>
    <mergeCell ref="D5:AA5"/>
    <mergeCell ref="T6:AA6"/>
    <mergeCell ref="AE6:AN6"/>
  </mergeCells>
  <conditionalFormatting sqref="D14">
    <cfRule type="cellIs" dxfId="15" priority="1" operator="between">
      <formula>0</formula>
      <formula>0</formula>
    </cfRule>
    <cfRule type="containsErrors" dxfId="14" priority="2">
      <formula>ISERROR(D14)</formula>
    </cfRule>
  </conditionalFormatting>
  <conditionalFormatting sqref="G14">
    <cfRule type="cellIs" dxfId="13" priority="3" operator="between">
      <formula>0</formula>
      <formula>0</formula>
    </cfRule>
    <cfRule type="containsErrors" dxfId="12" priority="4">
      <formula>ISERROR(G14)</formula>
    </cfRule>
  </conditionalFormatting>
  <pageMargins left="0.7" right="0.7" top="0.75" bottom="0.75" header="0.3" footer="0.3"/>
  <pageSetup scale="51"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CC5C0-8748-4070-A56C-8EC04B9B4DAF}">
  <dimension ref="A1:AMK27"/>
  <sheetViews>
    <sheetView view="pageBreakPreview" topLeftCell="D18" zoomScale="60" zoomScaleNormal="100" workbookViewId="0">
      <selection activeCell="D18" sqref="A1:XFD104857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GASTO'!D72</f>
        <v>0</v>
      </c>
    </row>
    <row r="7" spans="1:43" ht="33" customHeight="1" thickBot="1" x14ac:dyDescent="0.4">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GASTO'!B72</f>
        <v>0</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thickBot="1" x14ac:dyDescent="0.4">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thickBot="1" x14ac:dyDescent="0.4">
      <c r="A14" s="5" t="e">
        <f>B14&amp;#REF!&amp;#REF!</f>
        <v>#REF!</v>
      </c>
      <c r="B14" s="2">
        <v>1</v>
      </c>
      <c r="D14" s="76">
        <f>+'PAGO GASTO'!C72</f>
        <v>0</v>
      </c>
      <c r="E14" s="76"/>
      <c r="F14" s="76"/>
      <c r="G14" s="77">
        <f>+'PAGO GASTO'!E72</f>
        <v>0</v>
      </c>
      <c r="H14" s="77"/>
      <c r="I14" s="77"/>
      <c r="J14" s="77"/>
      <c r="K14" s="77"/>
      <c r="L14" s="77"/>
      <c r="M14" s="77"/>
      <c r="N14" s="77"/>
      <c r="O14" s="77"/>
      <c r="P14" s="77">
        <f>+'PAGO GASTO'!F72</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GASTO'!G72</f>
        <v>0</v>
      </c>
      <c r="AQ14" s="23"/>
    </row>
    <row r="15" spans="1:43" ht="31.5" customHeight="1" thickBot="1" x14ac:dyDescent="0.4">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5:AO15"/>
    <mergeCell ref="R20:AF20"/>
    <mergeCell ref="H23:S23"/>
    <mergeCell ref="AC23:AN23"/>
    <mergeCell ref="D9:AO9"/>
    <mergeCell ref="D10:AO10"/>
    <mergeCell ref="D13:F13"/>
    <mergeCell ref="G13:O13"/>
    <mergeCell ref="P13:AN13"/>
    <mergeCell ref="D14:F14"/>
    <mergeCell ref="G14:O14"/>
    <mergeCell ref="P14:AN14"/>
    <mergeCell ref="T7:AA7"/>
    <mergeCell ref="AE7:AN7"/>
    <mergeCell ref="D1:AO1"/>
    <mergeCell ref="D2:AO2"/>
    <mergeCell ref="D5:AA5"/>
    <mergeCell ref="T6:AA6"/>
    <mergeCell ref="AE6:AN6"/>
  </mergeCells>
  <conditionalFormatting sqref="D14">
    <cfRule type="cellIs" dxfId="11" priority="1" operator="between">
      <formula>0</formula>
      <formula>0</formula>
    </cfRule>
    <cfRule type="containsErrors" dxfId="10" priority="2">
      <formula>ISERROR(D14)</formula>
    </cfRule>
  </conditionalFormatting>
  <conditionalFormatting sqref="G14">
    <cfRule type="cellIs" dxfId="9" priority="3" operator="between">
      <formula>0</formula>
      <formula>0</formula>
    </cfRule>
    <cfRule type="containsErrors" dxfId="8" priority="4">
      <formula>ISERROR(G14)</formula>
    </cfRule>
  </conditionalFormatting>
  <pageMargins left="0.7" right="0.7" top="0.75" bottom="0.75" header="0.3" footer="0.3"/>
  <pageSetup scale="5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K27"/>
  <sheetViews>
    <sheetView view="pageBreakPreview" topLeftCell="D9"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GASTO'!D10</f>
        <v>3258</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GASTO'!B10</f>
        <v>45905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GASTO'!C10</f>
        <v>1</v>
      </c>
      <c r="E14" s="76"/>
      <c r="F14" s="76"/>
      <c r="G14" s="77">
        <f>+'PAGO GASTO'!E10</f>
        <v>196</v>
      </c>
      <c r="H14" s="77"/>
      <c r="I14" s="77"/>
      <c r="J14" s="77"/>
      <c r="K14" s="77"/>
      <c r="L14" s="77"/>
      <c r="M14" s="77"/>
      <c r="N14" s="77"/>
      <c r="O14" s="77"/>
      <c r="P14" s="77" t="str">
        <f>+'PAGO GASTO'!F10</f>
        <v>Pago factura serie F7A8C85E número DTE: 1854423584 de ALIMENTOS MANIKASA, S.A. por 55.60 lbs. De Cullote Five Star y 20 lbs. de Chorizo argentino para  cena de inscripción del Campeonato Nacional de Funfish que se llevo a cabo el día 27/08/2025.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GASTO'!G10</f>
        <v>5532.8</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59" priority="2" operator="between">
      <formula>0</formula>
      <formula>0</formula>
    </cfRule>
    <cfRule type="containsErrors" dxfId="258" priority="3">
      <formula>ISERROR(D14)</formula>
    </cfRule>
  </conditionalFormatting>
  <conditionalFormatting sqref="G14">
    <cfRule type="cellIs" dxfId="257" priority="4" operator="between">
      <formula>0</formula>
      <formula>0</formula>
    </cfRule>
    <cfRule type="containsErrors" dxfId="256"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C8F36-335D-479F-9391-09D4EEF372FE}">
  <dimension ref="A1:AMK27"/>
  <sheetViews>
    <sheetView view="pageBreakPreview" topLeftCell="D11" zoomScale="60" zoomScaleNormal="100" workbookViewId="0">
      <selection activeCell="AO16" sqref="AO1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9.1796875" style="2"/>
    <col min="43" max="43" width="45.7265625" style="2" customWidth="1"/>
    <col min="44" max="283" width="9.1796875" style="2"/>
    <col min="284" max="284" width="9.26953125" style="2" customWidth="1"/>
    <col min="285" max="285" width="12.54296875" style="2" customWidth="1"/>
    <col min="286" max="286" width="8.453125" style="2" customWidth="1"/>
    <col min="287" max="287" width="9.1796875" style="2"/>
    <col min="288" max="288" width="12.26953125" style="2" customWidth="1"/>
    <col min="289" max="289" width="7" style="2" customWidth="1"/>
    <col min="290" max="290" width="9.1796875" style="2"/>
    <col min="291" max="291" width="11.54296875" style="2" customWidth="1"/>
    <col min="292" max="292" width="27.1796875" style="2" customWidth="1"/>
    <col min="293" max="293" width="1.81640625" style="2" customWidth="1"/>
    <col min="294" max="295" width="5" style="2" customWidth="1"/>
    <col min="296" max="539" width="9.1796875" style="2"/>
    <col min="540" max="540" width="9.26953125" style="2" customWidth="1"/>
    <col min="541" max="541" width="12.54296875" style="2" customWidth="1"/>
    <col min="542" max="542" width="8.453125" style="2" customWidth="1"/>
    <col min="543" max="543" width="9.1796875" style="2"/>
    <col min="544" max="544" width="12.26953125" style="2" customWidth="1"/>
    <col min="545" max="545" width="7" style="2" customWidth="1"/>
    <col min="546" max="546" width="9.1796875" style="2"/>
    <col min="547" max="547" width="11.54296875" style="2" customWidth="1"/>
    <col min="548" max="548" width="27.1796875" style="2" customWidth="1"/>
    <col min="549" max="549" width="1.81640625" style="2" customWidth="1"/>
    <col min="550" max="551" width="5" style="2" customWidth="1"/>
    <col min="552" max="795" width="9.1796875" style="2"/>
    <col min="796" max="796" width="9.26953125" style="2" customWidth="1"/>
    <col min="797" max="797" width="12.54296875" style="2" customWidth="1"/>
    <col min="798" max="798" width="8.453125" style="2" customWidth="1"/>
    <col min="799" max="799" width="9.1796875" style="2"/>
    <col min="800" max="800" width="12.26953125" style="2" customWidth="1"/>
    <col min="801" max="801" width="7" style="2" customWidth="1"/>
    <col min="802" max="802" width="9.1796875" style="2"/>
    <col min="803" max="803" width="11.54296875" style="2" customWidth="1"/>
    <col min="804" max="804" width="27.1796875" style="2" customWidth="1"/>
    <col min="805" max="805" width="1.81640625" style="2" customWidth="1"/>
    <col min="806" max="807" width="5" style="2" customWidth="1"/>
    <col min="808" max="1025" width="9.179687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5" thickBot="1" x14ac:dyDescent="0.4">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thickBot="1" x14ac:dyDescent="0.4">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thickBot="1" x14ac:dyDescent="0.4">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GASTO'!D73</f>
        <v>0</v>
      </c>
    </row>
    <row r="7" spans="1:43" ht="33" customHeight="1" thickBot="1" x14ac:dyDescent="0.4">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GASTO'!B73</f>
        <v>0</v>
      </c>
    </row>
    <row r="8" spans="1:43" ht="33" customHeight="1" thickBot="1" x14ac:dyDescent="0.4">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thickBot="1" x14ac:dyDescent="0.4">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thickBot="1" x14ac:dyDescent="0.4">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thickBot="1" x14ac:dyDescent="0.4">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thickBot="1" x14ac:dyDescent="0.4">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thickBot="1" x14ac:dyDescent="0.4">
      <c r="A14" s="5" t="e">
        <f>B14&amp;#REF!&amp;#REF!</f>
        <v>#REF!</v>
      </c>
      <c r="B14" s="2">
        <v>1</v>
      </c>
      <c r="D14" s="76">
        <f>+'PAGO GASTO'!C73</f>
        <v>0</v>
      </c>
      <c r="E14" s="76"/>
      <c r="F14" s="76"/>
      <c r="G14" s="77">
        <f>+'PAGO GASTO'!E73</f>
        <v>0</v>
      </c>
      <c r="H14" s="77"/>
      <c r="I14" s="77"/>
      <c r="J14" s="77"/>
      <c r="K14" s="77"/>
      <c r="L14" s="77"/>
      <c r="M14" s="77"/>
      <c r="N14" s="77"/>
      <c r="O14" s="77"/>
      <c r="P14" s="77">
        <f>+'PAGO GASTO'!F73</f>
        <v>0</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GASTO'!G73</f>
        <v>0</v>
      </c>
      <c r="AQ14" s="23"/>
    </row>
    <row r="15" spans="1:43" ht="31.5" customHeight="1" thickBot="1" x14ac:dyDescent="0.4">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5:AO15"/>
    <mergeCell ref="R20:AF20"/>
    <mergeCell ref="H23:S23"/>
    <mergeCell ref="AC23:AN23"/>
    <mergeCell ref="D9:AO9"/>
    <mergeCell ref="D10:AO10"/>
    <mergeCell ref="D13:F13"/>
    <mergeCell ref="G13:O13"/>
    <mergeCell ref="P13:AN13"/>
    <mergeCell ref="D14:F14"/>
    <mergeCell ref="G14:O14"/>
    <mergeCell ref="P14:AN14"/>
    <mergeCell ref="T7:AA7"/>
    <mergeCell ref="AE7:AN7"/>
    <mergeCell ref="D1:AO1"/>
    <mergeCell ref="D2:AO2"/>
    <mergeCell ref="D5:AA5"/>
    <mergeCell ref="T6:AA6"/>
    <mergeCell ref="AE6:AN6"/>
  </mergeCells>
  <conditionalFormatting sqref="D14">
    <cfRule type="cellIs" dxfId="7" priority="1" operator="between">
      <formula>0</formula>
      <formula>0</formula>
    </cfRule>
    <cfRule type="containsErrors" dxfId="6" priority="2">
      <formula>ISERROR(D14)</formula>
    </cfRule>
  </conditionalFormatting>
  <conditionalFormatting sqref="G14">
    <cfRule type="cellIs" dxfId="5" priority="3" operator="between">
      <formula>0</formula>
      <formula>0</formula>
    </cfRule>
    <cfRule type="containsErrors" dxfId="4" priority="4">
      <formula>ISERROR(G14)</formula>
    </cfRule>
  </conditionalFormatting>
  <pageMargins left="0.7" right="0.7" top="0.75" bottom="0.75" header="0.3" footer="0.3"/>
  <pageSetup scale="51"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MK24"/>
  <sheetViews>
    <sheetView view="pageBreakPreview" topLeftCell="D1" zoomScale="78" zoomScaleNormal="80" zoomScalePageLayoutView="78" workbookViewId="0">
      <selection activeCell="D2" sqref="D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17.1796875" style="2" customWidth="1"/>
    <col min="6" max="6" width="3" style="2" customWidth="1"/>
    <col min="7" max="11" width="2.81640625" style="2" customWidth="1"/>
    <col min="12" max="12" width="9.7265625" style="2" customWidth="1"/>
    <col min="13" max="13" width="8" style="2" customWidth="1"/>
    <col min="14"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5" width="2.81640625" style="2" customWidth="1"/>
    <col min="26" max="26" width="3.5429687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51</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54" customHeight="1" x14ac:dyDescent="0.35">
      <c r="A5" s="5"/>
      <c r="D5" s="83" t="s">
        <v>2</v>
      </c>
      <c r="E5" s="83"/>
      <c r="F5" s="83"/>
      <c r="G5" s="83"/>
      <c r="H5" s="83"/>
      <c r="I5" s="83"/>
      <c r="J5" s="83"/>
      <c r="K5" s="83"/>
      <c r="L5" s="83"/>
      <c r="M5" s="83"/>
      <c r="N5" s="83"/>
      <c r="O5" s="83"/>
      <c r="P5" s="83"/>
      <c r="Q5" s="83"/>
      <c r="R5" s="83"/>
      <c r="S5" s="83"/>
      <c r="T5" s="83"/>
      <c r="U5" s="83"/>
      <c r="V5" s="83"/>
      <c r="W5" s="83"/>
      <c r="AB5" s="6"/>
      <c r="AC5" s="6"/>
      <c r="AD5" s="6"/>
      <c r="AE5" s="83" t="s">
        <v>52</v>
      </c>
      <c r="AF5" s="83"/>
      <c r="AG5" s="83"/>
      <c r="AH5" s="83"/>
      <c r="AI5" s="83"/>
      <c r="AJ5" s="83"/>
      <c r="AK5" s="83"/>
      <c r="AL5" s="83"/>
      <c r="AM5" s="83"/>
      <c r="AN5" s="83"/>
      <c r="AO5" s="48"/>
    </row>
    <row r="6" spans="1:43" ht="52.5" customHeight="1" x14ac:dyDescent="0.35">
      <c r="A6" s="5"/>
      <c r="D6" s="7"/>
      <c r="E6" s="8" t="s">
        <v>4</v>
      </c>
      <c r="F6" s="6"/>
      <c r="G6" s="6"/>
      <c r="H6" s="6"/>
      <c r="I6" s="6"/>
      <c r="J6" s="6"/>
      <c r="K6" s="6"/>
      <c r="L6" s="9"/>
      <c r="M6" s="8" t="s">
        <v>5</v>
      </c>
      <c r="N6" s="10"/>
      <c r="O6" s="10"/>
      <c r="P6" s="6"/>
      <c r="Q6" s="6"/>
      <c r="R6" s="6"/>
      <c r="S6" s="6"/>
      <c r="T6" s="11"/>
      <c r="U6" s="8"/>
      <c r="V6" s="10"/>
      <c r="W6" s="12"/>
      <c r="AB6" s="45"/>
      <c r="AC6" s="45"/>
      <c r="AD6" s="45"/>
      <c r="AE6" s="83" t="s">
        <v>53</v>
      </c>
      <c r="AF6" s="83"/>
      <c r="AG6" s="83"/>
      <c r="AH6" s="83"/>
      <c r="AI6" s="83"/>
      <c r="AJ6" s="83"/>
      <c r="AK6" s="83"/>
      <c r="AL6" s="83"/>
      <c r="AM6" s="83"/>
      <c r="AN6" s="83"/>
      <c r="AO6" s="48"/>
    </row>
    <row r="7" spans="1:43" ht="53.25" customHeight="1" x14ac:dyDescent="0.35">
      <c r="A7" s="5"/>
      <c r="D7" s="13"/>
      <c r="E7" s="14" t="s">
        <v>7</v>
      </c>
      <c r="F7" s="15"/>
      <c r="G7" s="15"/>
      <c r="H7" s="15"/>
      <c r="I7" s="15"/>
      <c r="J7" s="15"/>
      <c r="K7" s="15"/>
      <c r="L7" s="15"/>
      <c r="M7" s="14" t="s">
        <v>8</v>
      </c>
      <c r="N7" s="15"/>
      <c r="O7" s="15"/>
      <c r="P7" s="15"/>
      <c r="Q7" s="15"/>
      <c r="R7" s="15"/>
      <c r="S7" s="15"/>
      <c r="T7" s="15"/>
      <c r="U7" s="14"/>
      <c r="V7" s="15"/>
      <c r="W7" s="16"/>
      <c r="X7" s="19"/>
      <c r="Y7" s="19"/>
      <c r="Z7" s="19"/>
      <c r="AA7" s="19"/>
      <c r="AB7" s="19"/>
      <c r="AC7" s="19"/>
      <c r="AD7" s="19"/>
      <c r="AE7" s="19"/>
      <c r="AF7" s="19"/>
      <c r="AG7" s="19"/>
      <c r="AH7" s="19"/>
      <c r="AI7" s="19"/>
      <c r="AJ7" s="19"/>
      <c r="AK7" s="19"/>
      <c r="AL7" s="19"/>
      <c r="AM7" s="19"/>
      <c r="AN7" s="19"/>
      <c r="AO7" s="19"/>
    </row>
    <row r="8" spans="1:43" x14ac:dyDescent="0.35">
      <c r="A8" s="5"/>
      <c r="D8" s="7"/>
      <c r="E8" s="8"/>
      <c r="F8" s="10"/>
      <c r="G8" s="10"/>
      <c r="H8" s="10"/>
      <c r="I8" s="10"/>
      <c r="J8" s="10"/>
      <c r="K8" s="10"/>
      <c r="L8" s="10"/>
      <c r="M8" s="8"/>
      <c r="N8" s="10"/>
      <c r="O8" s="10"/>
      <c r="P8" s="10"/>
      <c r="Q8" s="10"/>
      <c r="R8" s="10"/>
      <c r="S8" s="10"/>
      <c r="T8" s="10"/>
      <c r="U8" s="8"/>
      <c r="V8" s="10"/>
      <c r="W8" s="10"/>
      <c r="X8" s="19"/>
      <c r="Y8" s="19"/>
      <c r="Z8" s="19"/>
      <c r="AA8" s="19"/>
      <c r="AB8" s="19"/>
      <c r="AC8" s="19"/>
      <c r="AD8" s="19"/>
      <c r="AE8" s="19"/>
      <c r="AF8" s="19"/>
      <c r="AG8" s="19"/>
      <c r="AH8" s="19"/>
      <c r="AI8" s="19"/>
      <c r="AJ8" s="19"/>
      <c r="AK8" s="19"/>
      <c r="AL8" s="19"/>
      <c r="AM8" s="19"/>
      <c r="AN8" s="19"/>
      <c r="AO8" s="19"/>
    </row>
    <row r="9" spans="1:43" x14ac:dyDescent="0.35">
      <c r="A9" s="5"/>
      <c r="D9" s="7"/>
      <c r="E9" s="8"/>
      <c r="F9" s="10"/>
      <c r="G9" s="10"/>
      <c r="H9" s="10"/>
      <c r="I9" s="10"/>
      <c r="J9" s="10"/>
      <c r="K9" s="10"/>
      <c r="L9" s="10"/>
      <c r="M9" s="8"/>
      <c r="N9" s="10"/>
      <c r="O9" s="10"/>
      <c r="P9" s="10"/>
      <c r="Q9" s="10"/>
      <c r="R9" s="10"/>
      <c r="S9" s="10"/>
      <c r="T9" s="10"/>
      <c r="U9" s="8"/>
      <c r="V9" s="10"/>
      <c r="W9" s="10"/>
      <c r="X9" s="19"/>
      <c r="Y9" s="19"/>
      <c r="Z9" s="19"/>
      <c r="AA9" s="19"/>
      <c r="AB9" s="19"/>
      <c r="AC9" s="19"/>
      <c r="AD9" s="19"/>
      <c r="AE9" s="19"/>
      <c r="AF9" s="19"/>
      <c r="AG9" s="19"/>
      <c r="AH9" s="19"/>
      <c r="AI9" s="19"/>
      <c r="AJ9" s="19"/>
      <c r="AK9" s="19"/>
      <c r="AL9" s="19"/>
      <c r="AM9" s="19"/>
      <c r="AN9" s="19"/>
      <c r="AO9" s="19"/>
    </row>
    <row r="10" spans="1:43" ht="29.25" customHeight="1" x14ac:dyDescent="0.35">
      <c r="A10" s="5"/>
      <c r="D10" s="81" t="s">
        <v>54</v>
      </c>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row>
    <row r="11" spans="1:43" ht="87.75" customHeight="1" x14ac:dyDescent="0.35">
      <c r="A11" s="5"/>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row>
    <row r="12" spans="1:43" ht="29.25"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t="s">
        <v>55</v>
      </c>
      <c r="AL13" s="98"/>
      <c r="AM13" s="98"/>
      <c r="AN13" s="98"/>
      <c r="AO13" s="21" t="s">
        <v>47</v>
      </c>
    </row>
    <row r="14" spans="1:43" ht="319.5" customHeight="1" x14ac:dyDescent="0.35">
      <c r="A14" s="5" t="e">
        <f>B14&amp;#REF!&amp;#REF!</f>
        <v>#REF!</v>
      </c>
      <c r="B14" s="2">
        <v>1</v>
      </c>
      <c r="D14" s="76"/>
      <c r="E14" s="76"/>
      <c r="F14" s="76"/>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22"/>
      <c r="AQ14" s="23"/>
    </row>
    <row r="15" spans="1:43" ht="31.5" customHeight="1" x14ac:dyDescent="0.35">
      <c r="A15" s="5"/>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row>
    <row r="16" spans="1:43" ht="31.5" customHeight="1" x14ac:dyDescent="0.3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109.5" customHeight="1" x14ac:dyDescent="0.35">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row>
    <row r="19" spans="1:41" ht="15" customHeight="1" x14ac:dyDescent="0.35">
      <c r="A19" s="5"/>
      <c r="D19" s="28"/>
      <c r="E19" s="28"/>
      <c r="F19" s="28"/>
      <c r="G19" s="28"/>
      <c r="H19" s="28"/>
      <c r="I19" s="28"/>
      <c r="J19" s="28"/>
      <c r="K19" s="28"/>
      <c r="L19" s="28"/>
      <c r="M19" s="28"/>
      <c r="N19" s="28"/>
      <c r="O19" s="28"/>
      <c r="P19" s="28"/>
      <c r="Q19" s="28"/>
      <c r="R19" s="28"/>
      <c r="S19" s="28"/>
      <c r="T19" s="28"/>
      <c r="U19" s="28"/>
      <c r="V19" s="28"/>
      <c r="W19" s="28"/>
      <c r="X19" s="28"/>
      <c r="Y19" s="28"/>
      <c r="Z19" s="28"/>
      <c r="AA19" s="101"/>
      <c r="AB19" s="101"/>
      <c r="AC19" s="101"/>
      <c r="AD19" s="101"/>
      <c r="AE19" s="101"/>
      <c r="AF19" s="101"/>
      <c r="AG19" s="101"/>
      <c r="AH19" s="101"/>
      <c r="AI19" s="101"/>
      <c r="AJ19" s="101"/>
      <c r="AK19" s="101"/>
      <c r="AL19" s="101"/>
      <c r="AM19" s="101"/>
      <c r="AN19" s="101"/>
      <c r="AO19" s="10"/>
    </row>
    <row r="20" spans="1:41" ht="12.75" customHeight="1" x14ac:dyDescent="0.35">
      <c r="A20" s="5"/>
      <c r="D20" s="10"/>
      <c r="E20" s="70" t="s">
        <v>24</v>
      </c>
      <c r="F20" s="70"/>
      <c r="G20" s="70"/>
      <c r="H20" s="70"/>
      <c r="I20" s="70"/>
      <c r="J20" s="70"/>
      <c r="K20" s="70"/>
      <c r="L20" s="70"/>
      <c r="M20" s="70"/>
      <c r="N20" s="70"/>
      <c r="O20" s="70"/>
      <c r="P20" s="70"/>
      <c r="Q20" s="70"/>
      <c r="R20" s="70"/>
      <c r="S20" s="70"/>
      <c r="T20" s="10"/>
      <c r="U20" s="10"/>
      <c r="V20" s="10"/>
      <c r="W20" s="10"/>
      <c r="X20" s="10"/>
      <c r="Y20" s="10"/>
      <c r="Z20" s="32"/>
      <c r="AA20" s="94" t="s">
        <v>25</v>
      </c>
      <c r="AB20" s="94"/>
      <c r="AC20" s="94"/>
      <c r="AD20" s="94"/>
      <c r="AE20" s="94"/>
      <c r="AF20" s="94"/>
      <c r="AG20" s="94"/>
      <c r="AH20" s="94"/>
      <c r="AI20" s="94"/>
      <c r="AJ20" s="94"/>
      <c r="AK20" s="94"/>
      <c r="AL20" s="94"/>
      <c r="AM20" s="94"/>
      <c r="AN20" s="94"/>
      <c r="AO20" s="10"/>
    </row>
    <row r="21" spans="1:41" ht="83.25" customHeight="1" x14ac:dyDescent="0.35">
      <c r="A21" s="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ht="15.75" customHeight="1" x14ac:dyDescent="0.35">
      <c r="D22" s="54"/>
      <c r="E22" s="54"/>
      <c r="F22" s="54"/>
      <c r="G22" s="54"/>
      <c r="H22" s="54"/>
      <c r="I22" s="54"/>
      <c r="J22" s="54"/>
      <c r="K22" s="54"/>
      <c r="L22" s="54"/>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10"/>
      <c r="AM22" s="10"/>
      <c r="AN22" s="10"/>
      <c r="AO22" s="10"/>
    </row>
    <row r="23" spans="1:41" x14ac:dyDescent="0.35">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row>
    <row r="24" spans="1:41" x14ac:dyDescent="0.3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sheetData>
  <mergeCells count="18">
    <mergeCell ref="D1:AO1"/>
    <mergeCell ref="D2:AO2"/>
    <mergeCell ref="D5:W5"/>
    <mergeCell ref="AE5:AN5"/>
    <mergeCell ref="AE6:AN6"/>
    <mergeCell ref="D10:AO10"/>
    <mergeCell ref="D11:AO11"/>
    <mergeCell ref="D13:F13"/>
    <mergeCell ref="G13:O13"/>
    <mergeCell ref="P13:AJ13"/>
    <mergeCell ref="AK13:AN13"/>
    <mergeCell ref="E20:S20"/>
    <mergeCell ref="AA20:AN20"/>
    <mergeCell ref="D14:F14"/>
    <mergeCell ref="G14:O14"/>
    <mergeCell ref="P14:AJ14"/>
    <mergeCell ref="AK14:AN14"/>
    <mergeCell ref="AA19:AN19"/>
  </mergeCells>
  <conditionalFormatting sqref="D14">
    <cfRule type="cellIs" dxfId="3" priority="2" operator="between">
      <formula>0</formula>
      <formula>0</formula>
    </cfRule>
    <cfRule type="containsErrors" dxfId="2" priority="3">
      <formula>ISERROR(D14)</formula>
    </cfRule>
  </conditionalFormatting>
  <conditionalFormatting sqref="G14">
    <cfRule type="cellIs" dxfId="1" priority="4" operator="between">
      <formula>0</formula>
      <formula>0</formula>
    </cfRule>
    <cfRule type="containsErrors" dxfId="0" priority="5">
      <formula>ISERROR(G14)</formula>
    </cfRule>
  </conditionalFormatting>
  <pageMargins left="0.59027777777777801" right="0.59027777777777801" top="0.78749999999999998" bottom="0.59027777777777801" header="0.51180555555555496" footer="0.51180555555555496"/>
  <pageSetup scale="46" firstPageNumber="0" orientation="portrait" horizontalDpi="300" verticalDpi="300"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AK54"/>
  <sheetViews>
    <sheetView view="pageBreakPreview" topLeftCell="D1" zoomScale="78" zoomScaleNormal="100" zoomScalePageLayoutView="78" workbookViewId="0">
      <selection activeCell="H5" sqref="H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27.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4.26953125" style="2" customWidth="1"/>
    <col min="28" max="28" width="2.81640625" style="2" customWidth="1"/>
    <col min="29" max="29" width="4.54296875" style="2" customWidth="1"/>
    <col min="30" max="30" width="2.81640625" style="2" customWidth="1"/>
    <col min="31" max="31" width="4.26953125" style="2" customWidth="1"/>
    <col min="32" max="33" width="2.81640625" style="2" customWidth="1"/>
    <col min="34" max="34" width="3.7265625" style="2" customWidth="1"/>
    <col min="35" max="37" width="2.81640625" style="2" customWidth="1"/>
    <col min="38" max="1025" width="10.7265625" customWidth="1"/>
  </cols>
  <sheetData>
    <row r="1" spans="1:37" ht="20"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row>
    <row r="2" spans="1:37" ht="20" x14ac:dyDescent="0.35">
      <c r="A2" s="5"/>
      <c r="D2" s="91" t="s">
        <v>56</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row>
    <row r="3" spans="1:37"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row>
    <row r="5" spans="1:37" ht="20" x14ac:dyDescent="0.35">
      <c r="A5" s="5"/>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ht="20" x14ac:dyDescent="0.35">
      <c r="A6" s="5"/>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row>
    <row r="7" spans="1:37" ht="20" x14ac:dyDescent="0.35">
      <c r="A7" s="5"/>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row>
    <row r="8" spans="1:37" ht="15.5" x14ac:dyDescent="0.35">
      <c r="A8" s="5"/>
      <c r="D8" s="56"/>
      <c r="E8" s="56"/>
      <c r="F8" s="56"/>
      <c r="G8" s="56"/>
      <c r="H8" s="56"/>
      <c r="I8" s="56"/>
      <c r="J8" s="56"/>
      <c r="K8" s="56"/>
      <c r="L8" s="56"/>
      <c r="M8" s="56"/>
      <c r="N8" s="56"/>
      <c r="O8" s="56"/>
      <c r="P8" s="56"/>
      <c r="Q8" s="56"/>
      <c r="R8" s="56"/>
      <c r="S8" s="56"/>
      <c r="T8" s="104" t="s">
        <v>57</v>
      </c>
      <c r="U8" s="104"/>
      <c r="V8" s="104"/>
      <c r="W8" s="104"/>
      <c r="X8" s="104"/>
      <c r="Y8" s="104"/>
      <c r="Z8" s="104"/>
      <c r="AA8" s="104"/>
      <c r="AB8" s="104"/>
      <c r="AC8" s="104"/>
      <c r="AD8" s="104"/>
      <c r="AE8" s="104"/>
      <c r="AF8" s="104"/>
      <c r="AG8" s="104"/>
      <c r="AH8" s="104"/>
      <c r="AI8" s="6"/>
      <c r="AJ8" s="10"/>
      <c r="AK8" s="10"/>
    </row>
    <row r="9" spans="1:37" ht="15.5" x14ac:dyDescent="0.35">
      <c r="A9" s="5"/>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row>
    <row r="10" spans="1:37" ht="15.5" x14ac:dyDescent="0.35">
      <c r="A10" s="5"/>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row>
    <row r="11" spans="1:37" ht="15.5" x14ac:dyDescent="0.35">
      <c r="A11" s="5"/>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row>
    <row r="12" spans="1:37" ht="15.5" x14ac:dyDescent="0.35">
      <c r="A12" s="5"/>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row>
    <row r="13" spans="1:37" ht="15.5" x14ac:dyDescent="0.35">
      <c r="A13" s="5"/>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row>
    <row r="14" spans="1:37" ht="15.5" x14ac:dyDescent="0.35">
      <c r="A14" s="5"/>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row>
    <row r="15" spans="1:37" ht="15.5" x14ac:dyDescent="0.35">
      <c r="A15" s="5"/>
      <c r="D15" s="57" t="s">
        <v>58</v>
      </c>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row>
    <row r="16" spans="1:37" ht="15.5" x14ac:dyDescent="0.35">
      <c r="A16" s="5"/>
      <c r="D16" s="57" t="s">
        <v>59</v>
      </c>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row>
    <row r="17" spans="1:37" ht="15.5" x14ac:dyDescent="0.35">
      <c r="A17" s="5"/>
      <c r="D17" s="57" t="s">
        <v>60</v>
      </c>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row>
    <row r="18" spans="1:37" ht="15.5" x14ac:dyDescent="0.35">
      <c r="A18" s="5"/>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row>
    <row r="19" spans="1:37" ht="177" customHeight="1" x14ac:dyDescent="0.35">
      <c r="A19" s="5"/>
      <c r="D19" s="105" t="s">
        <v>61</v>
      </c>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row>
    <row r="20" spans="1:37" ht="20" x14ac:dyDescent="0.35">
      <c r="A20" s="5"/>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15" customHeight="1" x14ac:dyDescent="0.35">
      <c r="A21" s="5"/>
      <c r="D21" s="105" t="s">
        <v>62</v>
      </c>
      <c r="E21" s="105"/>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row>
    <row r="22" spans="1:37" ht="20" x14ac:dyDescent="0.35">
      <c r="A22" s="5"/>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20" x14ac:dyDescent="0.35">
      <c r="A23" s="5"/>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5" customHeight="1" x14ac:dyDescent="0.35">
      <c r="A24" s="5"/>
      <c r="D24" s="103" t="s">
        <v>63</v>
      </c>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row>
    <row r="25" spans="1:37" ht="20" x14ac:dyDescent="0.35">
      <c r="A25" s="5"/>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20" x14ac:dyDescent="0.35">
      <c r="A26" s="5"/>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20" x14ac:dyDescent="0.35">
      <c r="A27" s="5"/>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20" x14ac:dyDescent="0.35">
      <c r="A28" s="5"/>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20" x14ac:dyDescent="0.35">
      <c r="A29" s="5"/>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20" x14ac:dyDescent="0.35">
      <c r="A30" s="5"/>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5" customHeight="1" x14ac:dyDescent="0.35">
      <c r="A31" s="5"/>
      <c r="D31" s="94" t="s">
        <v>64</v>
      </c>
      <c r="E31" s="94"/>
      <c r="F31" s="94"/>
      <c r="G31" s="94"/>
      <c r="H31" s="94"/>
      <c r="I31" s="94"/>
      <c r="J31" s="94"/>
      <c r="K31" s="94"/>
      <c r="L31" s="94"/>
      <c r="M31" s="94"/>
      <c r="N31" s="94"/>
      <c r="O31" s="94"/>
      <c r="P31" s="94"/>
      <c r="Q31" s="10"/>
      <c r="R31" s="10"/>
      <c r="S31" s="10"/>
      <c r="T31" s="10"/>
    </row>
    <row r="32" spans="1:37" x14ac:dyDescent="0.35">
      <c r="A32" s="5"/>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row>
    <row r="33" spans="1:37" x14ac:dyDescent="0.35">
      <c r="A33" s="5"/>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row>
    <row r="34" spans="1:37" x14ac:dyDescent="0.35">
      <c r="A34" s="5"/>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row>
    <row r="35" spans="1:37" x14ac:dyDescent="0.35">
      <c r="A35" s="5"/>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row>
    <row r="36" spans="1:37" x14ac:dyDescent="0.35">
      <c r="A36" s="5"/>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row>
    <row r="37" spans="1:37" x14ac:dyDescent="0.35">
      <c r="A37" s="5"/>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row>
    <row r="38" spans="1:37" ht="15" customHeight="1" x14ac:dyDescent="0.35">
      <c r="A38" s="5"/>
      <c r="D38" s="32"/>
      <c r="E38" s="32"/>
      <c r="F38" s="32"/>
      <c r="G38" s="32"/>
      <c r="H38" s="32"/>
      <c r="I38" s="32"/>
      <c r="J38" s="32"/>
      <c r="K38" s="32"/>
      <c r="L38" s="32"/>
      <c r="M38" s="32"/>
      <c r="N38" s="32"/>
      <c r="O38" s="32"/>
      <c r="P38" s="32"/>
      <c r="Q38" s="32"/>
      <c r="R38" s="32"/>
      <c r="S38" s="32"/>
      <c r="T38" s="32"/>
      <c r="U38" s="94" t="s">
        <v>25</v>
      </c>
      <c r="V38" s="94"/>
      <c r="W38" s="94"/>
      <c r="X38" s="94"/>
      <c r="Y38" s="94"/>
      <c r="Z38" s="94"/>
      <c r="AA38" s="94"/>
      <c r="AB38" s="94"/>
      <c r="AC38" s="94"/>
      <c r="AD38" s="94"/>
      <c r="AE38" s="94"/>
      <c r="AF38" s="94"/>
      <c r="AG38" s="94"/>
      <c r="AH38" s="94"/>
      <c r="AI38" s="94"/>
      <c r="AJ38" s="94"/>
      <c r="AK38" s="94"/>
    </row>
    <row r="39" spans="1:37" x14ac:dyDescent="0.35">
      <c r="A39" s="5"/>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row>
    <row r="40" spans="1:37" x14ac:dyDescent="0.35">
      <c r="A40" s="33"/>
      <c r="B40" s="34"/>
      <c r="C40" s="34"/>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row>
    <row r="41" spans="1:37" x14ac:dyDescent="0.35">
      <c r="D41" s="54"/>
      <c r="E41" s="54"/>
      <c r="F41" s="54"/>
      <c r="G41" s="54"/>
      <c r="H41" s="54"/>
      <c r="I41" s="54"/>
      <c r="J41" s="54"/>
      <c r="K41" s="54"/>
      <c r="L41" s="54"/>
      <c r="M41" s="55"/>
      <c r="N41" s="55"/>
      <c r="O41" s="55"/>
      <c r="P41" s="55"/>
      <c r="Q41" s="55"/>
      <c r="R41" s="55"/>
      <c r="S41" s="55"/>
      <c r="T41" s="55"/>
      <c r="U41" s="55"/>
      <c r="V41" s="55"/>
      <c r="W41" s="55"/>
      <c r="X41" s="55"/>
      <c r="Y41" s="55"/>
      <c r="Z41" s="55"/>
      <c r="AA41" s="55"/>
      <c r="AB41" s="55"/>
      <c r="AC41" s="55"/>
      <c r="AD41" s="55"/>
      <c r="AE41" s="55"/>
      <c r="AF41" s="55"/>
      <c r="AG41" s="55"/>
      <c r="AH41" s="55"/>
      <c r="AI41" s="10"/>
      <c r="AJ41" s="10"/>
      <c r="AK41" s="10"/>
    </row>
    <row r="42" spans="1:37" x14ac:dyDescent="0.35">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35">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row>
    <row r="44" spans="1:37" x14ac:dyDescent="0.35">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row>
    <row r="45" spans="1:37" x14ac:dyDescent="0.35">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row>
    <row r="46" spans="1:37" x14ac:dyDescent="0.35">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row>
    <row r="47" spans="1:37" x14ac:dyDescent="0.35">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row>
    <row r="48" spans="1:37" x14ac:dyDescent="0.35">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row>
    <row r="49" spans="4:37" x14ac:dyDescent="0.35">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row>
    <row r="50" spans="4:37" x14ac:dyDescent="0.35">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4:37" x14ac:dyDescent="0.35">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row>
    <row r="52" spans="4:37" x14ac:dyDescent="0.35">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row>
    <row r="53" spans="4:37" x14ac:dyDescent="0.35">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row>
    <row r="54" spans="4:37" x14ac:dyDescent="0.35">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row>
  </sheetData>
  <mergeCells count="8">
    <mergeCell ref="D24:AK24"/>
    <mergeCell ref="D31:P31"/>
    <mergeCell ref="U38:AK38"/>
    <mergeCell ref="D1:AK1"/>
    <mergeCell ref="D2:AK2"/>
    <mergeCell ref="T8:AH8"/>
    <mergeCell ref="D19:AK19"/>
    <mergeCell ref="D21:AK21"/>
  </mergeCells>
  <pageMargins left="0.70833333333333304" right="0.70833333333333304" top="0.74791666666666701" bottom="0.74791666666666701" header="0.51180555555555496" footer="0.51180555555555496"/>
  <pageSetup scale="62" firstPageNumber="0"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K27"/>
  <sheetViews>
    <sheetView view="pageBreakPreview" topLeftCell="D9"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GASTO'!D11</f>
        <v>3259</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GASTO'!B11</f>
        <v>45905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GASTO'!C11</f>
        <v>1</v>
      </c>
      <c r="E14" s="76"/>
      <c r="F14" s="76"/>
      <c r="G14" s="77">
        <f>+'PAGO GASTO'!E11</f>
        <v>196</v>
      </c>
      <c r="H14" s="77"/>
      <c r="I14" s="77"/>
      <c r="J14" s="77"/>
      <c r="K14" s="77"/>
      <c r="L14" s="77"/>
      <c r="M14" s="77"/>
      <c r="N14" s="77"/>
      <c r="O14" s="77"/>
      <c r="P14" s="77" t="str">
        <f>+'PAGO GASTO'!F11</f>
        <v xml:space="preserve">Pago factura serie 3CE3E459 número DTE: 1193364535 de STEPHANO JUANCARLO HERNÁNDEZ SÁNCHEZ, por servicio de alimentación para la cena de inscripción del Campeonato Nacional de Funfish que se llevo a cabo el día 27/08/2025.  </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GASTO'!G11</f>
        <v>6210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55" priority="2" operator="between">
      <formula>0</formula>
      <formula>0</formula>
    </cfRule>
    <cfRule type="containsErrors" dxfId="254" priority="3">
      <formula>ISERROR(D14)</formula>
    </cfRule>
  </conditionalFormatting>
  <conditionalFormatting sqref="G14">
    <cfRule type="cellIs" dxfId="253" priority="4" operator="between">
      <formula>0</formula>
      <formula>0</formula>
    </cfRule>
    <cfRule type="containsErrors" dxfId="252" priority="5">
      <formula>ISERROR(G14)</formula>
    </cfRule>
  </conditionalFormatting>
  <pageMargins left="0.7" right="0.7" top="0.75" bottom="0.75" header="0.51180555555555496" footer="0.51180555555555496"/>
  <pageSetup scale="51" firstPageNumber="0" orientation="portrait"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K27"/>
  <sheetViews>
    <sheetView view="pageBreakPreview" topLeftCell="D1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91" t="s">
        <v>0</v>
      </c>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row>
    <row r="2" spans="1:43" ht="36" customHeight="1" x14ac:dyDescent="0.35">
      <c r="A2" s="5"/>
      <c r="D2" s="91" t="s">
        <v>33</v>
      </c>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9" t="s">
        <v>34</v>
      </c>
      <c r="E5" s="99"/>
      <c r="F5" s="99"/>
      <c r="G5" s="99"/>
      <c r="H5" s="99"/>
      <c r="I5" s="99"/>
      <c r="J5" s="99"/>
      <c r="K5" s="99"/>
      <c r="L5" s="99"/>
      <c r="M5" s="99"/>
      <c r="N5" s="99"/>
      <c r="O5" s="99"/>
      <c r="P5" s="99"/>
      <c r="Q5" s="99"/>
      <c r="R5" s="99"/>
      <c r="S5" s="99"/>
      <c r="T5" s="99"/>
      <c r="U5" s="99"/>
      <c r="V5" s="99"/>
      <c r="W5" s="99"/>
      <c r="X5" s="99"/>
      <c r="Y5" s="99"/>
      <c r="Z5" s="99"/>
      <c r="AA5" s="99"/>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100" t="s">
        <v>37</v>
      </c>
      <c r="U6" s="100"/>
      <c r="V6" s="100"/>
      <c r="W6" s="100"/>
      <c r="X6" s="100"/>
      <c r="Y6" s="100"/>
      <c r="Z6" s="100"/>
      <c r="AA6" s="100"/>
      <c r="AB6" s="45"/>
      <c r="AC6" s="45"/>
      <c r="AD6" s="45"/>
      <c r="AE6" s="83" t="s">
        <v>38</v>
      </c>
      <c r="AF6" s="83"/>
      <c r="AG6" s="83"/>
      <c r="AH6" s="83"/>
      <c r="AI6" s="83"/>
      <c r="AJ6" s="83"/>
      <c r="AK6" s="83"/>
      <c r="AL6" s="83"/>
      <c r="AM6" s="83"/>
      <c r="AN6" s="83"/>
      <c r="AO6" s="39">
        <f>+'PAGO GASTO'!D12</f>
        <v>3260</v>
      </c>
    </row>
    <row r="7" spans="1:43" ht="33" customHeight="1" x14ac:dyDescent="0.35">
      <c r="A7" s="5"/>
      <c r="D7" s="46"/>
      <c r="E7" s="14" t="s">
        <v>39</v>
      </c>
      <c r="F7" s="15"/>
      <c r="G7" s="15"/>
      <c r="H7" s="15"/>
      <c r="I7" s="15"/>
      <c r="J7" s="15"/>
      <c r="K7" s="15"/>
      <c r="L7" s="47"/>
      <c r="M7" s="14" t="s">
        <v>40</v>
      </c>
      <c r="N7" s="15"/>
      <c r="O7" s="15"/>
      <c r="P7" s="15"/>
      <c r="Q7" s="15"/>
      <c r="R7" s="15"/>
      <c r="S7" s="47"/>
      <c r="T7" s="95" t="s">
        <v>41</v>
      </c>
      <c r="U7" s="95"/>
      <c r="V7" s="95"/>
      <c r="W7" s="95"/>
      <c r="X7" s="95"/>
      <c r="Y7" s="95"/>
      <c r="Z7" s="95"/>
      <c r="AA7" s="95"/>
      <c r="AB7" s="10"/>
      <c r="AC7" s="10"/>
      <c r="AD7" s="10"/>
      <c r="AE7" s="83" t="s">
        <v>42</v>
      </c>
      <c r="AF7" s="83"/>
      <c r="AG7" s="83"/>
      <c r="AH7" s="83"/>
      <c r="AI7" s="83"/>
      <c r="AJ7" s="83"/>
      <c r="AK7" s="83"/>
      <c r="AL7" s="83"/>
      <c r="AM7" s="83"/>
      <c r="AN7" s="83"/>
      <c r="AO7" s="48">
        <f>+'PAGO GASTO'!B12</f>
        <v>45905</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6" t="s">
        <v>43</v>
      </c>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row>
    <row r="10" spans="1:43" ht="29.25" customHeight="1" x14ac:dyDescent="0.35">
      <c r="A10" s="5"/>
      <c r="D10" s="96" t="s">
        <v>44</v>
      </c>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7" t="s">
        <v>13</v>
      </c>
      <c r="E13" s="97"/>
      <c r="F13" s="97"/>
      <c r="G13" s="83" t="s">
        <v>45</v>
      </c>
      <c r="H13" s="83"/>
      <c r="I13" s="83"/>
      <c r="J13" s="83"/>
      <c r="K13" s="83"/>
      <c r="L13" s="83"/>
      <c r="M13" s="83"/>
      <c r="N13" s="83"/>
      <c r="O13" s="83"/>
      <c r="P13" s="98" t="s">
        <v>46</v>
      </c>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21" t="s">
        <v>47</v>
      </c>
    </row>
    <row r="14" spans="1:43" ht="319.5" customHeight="1" x14ac:dyDescent="0.35">
      <c r="A14" s="5" t="e">
        <f>B14&amp;#REF!&amp;#REF!</f>
        <v>#REF!</v>
      </c>
      <c r="B14" s="2">
        <v>1</v>
      </c>
      <c r="D14" s="76">
        <f>+'PAGO GASTO'!C12</f>
        <v>1</v>
      </c>
      <c r="E14" s="76"/>
      <c r="F14" s="76"/>
      <c r="G14" s="77">
        <f>+'PAGO GASTO'!E12</f>
        <v>294</v>
      </c>
      <c r="H14" s="77"/>
      <c r="I14" s="77"/>
      <c r="J14" s="77"/>
      <c r="K14" s="77"/>
      <c r="L14" s="77"/>
      <c r="M14" s="77"/>
      <c r="N14" s="77"/>
      <c r="O14" s="77"/>
      <c r="P14" s="77" t="str">
        <f>+'PAGO GASTO'!F12</f>
        <v>Pago de Factura Serie 94F542A0 número  2243775299 a nombre de PESQUEROS DE GUATEMALA, S.A. por compra de implementos deportivos como reconocimientos para la I Fecha del Campeonato Nacional de Funfish 2025  que se realizó el día 30/08/2025.</v>
      </c>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51">
        <f>+'PAGO GASTO'!G12</f>
        <v>15000</v>
      </c>
      <c r="AQ14" s="23"/>
    </row>
    <row r="15" spans="1:43" ht="31.5" customHeight="1" x14ac:dyDescent="0.35">
      <c r="A15" s="5"/>
      <c r="D15" s="74" t="s">
        <v>50</v>
      </c>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75" t="s">
        <v>23</v>
      </c>
      <c r="S20" s="75"/>
      <c r="T20" s="75"/>
      <c r="U20" s="75"/>
      <c r="V20" s="75"/>
      <c r="W20" s="75"/>
      <c r="X20" s="75"/>
      <c r="Y20" s="75"/>
      <c r="Z20" s="75"/>
      <c r="AA20" s="75"/>
      <c r="AB20" s="75"/>
      <c r="AC20" s="75"/>
      <c r="AD20" s="75"/>
      <c r="AE20" s="75"/>
      <c r="AF20" s="75"/>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75" t="s">
        <v>49</v>
      </c>
      <c r="I23" s="75"/>
      <c r="J23" s="75"/>
      <c r="K23" s="75"/>
      <c r="L23" s="75"/>
      <c r="M23" s="75"/>
      <c r="N23" s="75"/>
      <c r="O23" s="75"/>
      <c r="P23" s="75"/>
      <c r="Q23" s="75"/>
      <c r="R23" s="75"/>
      <c r="S23" s="75"/>
      <c r="T23" s="10"/>
      <c r="U23" s="10"/>
      <c r="V23" s="10"/>
      <c r="W23" s="10"/>
      <c r="X23" s="10"/>
      <c r="Y23" s="10"/>
      <c r="Z23" s="32"/>
      <c r="AA23" s="32"/>
      <c r="AB23" s="32"/>
      <c r="AC23" s="70" t="s">
        <v>25</v>
      </c>
      <c r="AD23" s="70"/>
      <c r="AE23" s="70"/>
      <c r="AF23" s="70"/>
      <c r="AG23" s="70"/>
      <c r="AH23" s="70"/>
      <c r="AI23" s="70"/>
      <c r="AJ23" s="70"/>
      <c r="AK23" s="70"/>
      <c r="AL23" s="70"/>
      <c r="AM23" s="70"/>
      <c r="AN23" s="70"/>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D1:AO1"/>
    <mergeCell ref="D2:AO2"/>
    <mergeCell ref="D5:AA5"/>
    <mergeCell ref="T6:AA6"/>
    <mergeCell ref="AE6:AN6"/>
    <mergeCell ref="T7:AA7"/>
    <mergeCell ref="AE7:AN7"/>
    <mergeCell ref="D9:AO9"/>
    <mergeCell ref="D10:AO10"/>
    <mergeCell ref="D13:F13"/>
    <mergeCell ref="G13:O13"/>
    <mergeCell ref="P13:AN13"/>
    <mergeCell ref="H23:S23"/>
    <mergeCell ref="AC23:AN23"/>
    <mergeCell ref="D14:F14"/>
    <mergeCell ref="G14:O14"/>
    <mergeCell ref="P14:AN14"/>
    <mergeCell ref="D15:AO15"/>
    <mergeCell ref="R20:AF20"/>
  </mergeCells>
  <conditionalFormatting sqref="D14">
    <cfRule type="cellIs" dxfId="251" priority="2" operator="between">
      <formula>0</formula>
      <formula>0</formula>
    </cfRule>
    <cfRule type="containsErrors" dxfId="250" priority="3">
      <formula>ISERROR(D14)</formula>
    </cfRule>
  </conditionalFormatting>
  <conditionalFormatting sqref="G14">
    <cfRule type="cellIs" dxfId="249" priority="4" operator="between">
      <formula>0</formula>
      <formula>0</formula>
    </cfRule>
    <cfRule type="containsErrors" dxfId="248" priority="5">
      <formula>ISERROR(G14)</formula>
    </cfRule>
  </conditionalFormatting>
  <pageMargins left="0.7" right="0.7" top="0.75" bottom="0.75" header="0.51180555555555496" footer="0.51180555555555496"/>
  <pageSetup scale="51" firstPageNumber="0" orientation="portrait" verticalDpi="300" r:id="rId1"/>
  <drawing r:id="rId2"/>
</worksheet>
</file>

<file path=docProps/app.xml><?xml version="1.0" encoding="utf-8"?>
<Properties xmlns="http://schemas.openxmlformats.org/officeDocument/2006/extended-properties" xmlns:vt="http://schemas.openxmlformats.org/officeDocument/2006/docPropsVTypes">
  <Template/>
  <TotalTime>82</TotalTime>
  <Application>Microsoft Excel</Application>
  <DocSecurity>0</DocSecurity>
  <ScaleCrop>false</ScaleCrop>
  <HeadingPairs>
    <vt:vector size="4" baseType="variant">
      <vt:variant>
        <vt:lpstr>Hojas de cálculo</vt:lpstr>
      </vt:variant>
      <vt:variant>
        <vt:i4>72</vt:i4>
      </vt:variant>
      <vt:variant>
        <vt:lpstr>Rangos con nombre</vt:lpstr>
      </vt:variant>
      <vt:variant>
        <vt:i4>3</vt:i4>
      </vt:variant>
    </vt:vector>
  </HeadingPairs>
  <TitlesOfParts>
    <vt:vector size="75" baseType="lpstr">
      <vt:lpstr>REQUISICION</vt:lpstr>
      <vt:lpstr>PAGO GASTO</vt:lpstr>
      <vt:lpstr>Hoja1</vt:lpstr>
      <vt:lpstr>Hoja2</vt:lpstr>
      <vt:lpstr>Hoja3</vt:lpstr>
      <vt:lpstr>Hoja4</vt:lpstr>
      <vt:lpstr>Hoja5</vt:lpstr>
      <vt:lpstr>Hoja6</vt:lpstr>
      <vt:lpstr>Hoja7</vt:lpstr>
      <vt:lpstr>Hoja8</vt:lpstr>
      <vt:lpstr>Hoja9</vt:lpstr>
      <vt:lpstr>Hoja10</vt:lpstr>
      <vt:lpstr>Hoja11</vt:lpstr>
      <vt:lpstr>Hoja12</vt:lpstr>
      <vt:lpstr>Hoja13</vt:lpstr>
      <vt:lpstr>Hoja14</vt:lpstr>
      <vt:lpstr>Hoja15</vt:lpstr>
      <vt:lpstr>Hoja16</vt:lpstr>
      <vt:lpstr>Hoja17</vt:lpstr>
      <vt:lpstr>Hoja18</vt:lpstr>
      <vt:lpstr>Hoja20</vt:lpstr>
      <vt:lpstr>Hoja19</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Hoja35</vt:lpstr>
      <vt:lpstr>Hoja34</vt:lpstr>
      <vt:lpstr>Hoja36</vt:lpstr>
      <vt:lpstr>Hoja37</vt:lpstr>
      <vt:lpstr>Hoja38</vt:lpstr>
      <vt:lpstr>Hoja39</vt:lpstr>
      <vt:lpstr>Hoja40</vt:lpstr>
      <vt:lpstr>Hoja41</vt:lpstr>
      <vt:lpstr>Hoja42</vt:lpstr>
      <vt:lpstr>Hoja43</vt:lpstr>
      <vt:lpstr>Hoja44</vt:lpstr>
      <vt:lpstr>Hoja45</vt:lpstr>
      <vt:lpstr>Hoja46</vt:lpstr>
      <vt:lpstr>Hoja47</vt:lpstr>
      <vt:lpstr>Hoja48</vt:lpstr>
      <vt:lpstr>Hoja49</vt:lpstr>
      <vt:lpstr>Hoja50</vt:lpstr>
      <vt:lpstr>Hoja51</vt:lpstr>
      <vt:lpstr>Hoja52</vt:lpstr>
      <vt:lpstr>Hoja53</vt:lpstr>
      <vt:lpstr>Hoja54</vt:lpstr>
      <vt:lpstr>Hoja55</vt:lpstr>
      <vt:lpstr>Hoja56</vt:lpstr>
      <vt:lpstr>Hoja57</vt:lpstr>
      <vt:lpstr>Hoja58</vt:lpstr>
      <vt:lpstr>Hoja59</vt:lpstr>
      <vt:lpstr>Hoja60</vt:lpstr>
      <vt:lpstr>Hoja61</vt:lpstr>
      <vt:lpstr>Hoja62</vt:lpstr>
      <vt:lpstr>Hoja63</vt:lpstr>
      <vt:lpstr>Hoja64</vt:lpstr>
      <vt:lpstr>Hoja65</vt:lpstr>
      <vt:lpstr>Hoja66</vt:lpstr>
      <vt:lpstr>Hoja67</vt:lpstr>
      <vt:lpstr>Hoja68</vt:lpstr>
      <vt:lpstr>ORDEN DE COMPRA</vt:lpstr>
      <vt:lpstr>CARTA DE SATISFACCION</vt:lpstr>
      <vt:lpstr>Hoja19!Área_de_impresión</vt:lpstr>
      <vt:lpstr>'ORDEN DE COMPRA'!Área_de_impresión</vt:lpstr>
      <vt:lpstr>REQUISICION!Área_de_impresión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 &amp; ASOC.</dc:creator>
  <dc:description/>
  <cp:lastModifiedBy>Silvia Santos</cp:lastModifiedBy>
  <cp:revision>4</cp:revision>
  <cp:lastPrinted>2025-10-11T18:40:32Z</cp:lastPrinted>
  <dcterms:created xsi:type="dcterms:W3CDTF">2020-06-05T05:13:18Z</dcterms:created>
  <dcterms:modified xsi:type="dcterms:W3CDTF">2026-06-22T18:44:42Z</dcterms:modified>
  <dc:language>es-GT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