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03808EE0-5631-475F-BB74-6977128B6DB8}"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r:id="rId3"/>
    <sheet name="Hoja2" sheetId="4" r:id="rId4"/>
    <sheet name="Hoja3" sheetId="5" r:id="rId5"/>
    <sheet name="Hoja4" sheetId="6" r:id="rId6"/>
    <sheet name="Hoja5" sheetId="7" r:id="rId7"/>
    <sheet name="Hoja6" sheetId="8" r:id="rId8"/>
    <sheet name="Hoja7" sheetId="9" r:id="rId9"/>
    <sheet name="Hoja8" sheetId="10" r:id="rId10"/>
    <sheet name="Hoja9" sheetId="11" r:id="rId11"/>
    <sheet name="Hoja10" sheetId="12" r:id="rId12"/>
    <sheet name="Hoja11" sheetId="13" r:id="rId13"/>
    <sheet name="Hoja12" sheetId="14" r:id="rId14"/>
    <sheet name="Hoja13" sheetId="15" r:id="rId15"/>
    <sheet name="Hoja14" sheetId="16" r:id="rId16"/>
    <sheet name="Hoja15" sheetId="17" r:id="rId17"/>
    <sheet name="Hoja16" sheetId="18" r:id="rId18"/>
    <sheet name="Hoja17" sheetId="19" r:id="rId19"/>
    <sheet name="Hoja18" sheetId="20" r:id="rId20"/>
    <sheet name="Hoja20" sheetId="21" r:id="rId21"/>
    <sheet name="Hoja19" sheetId="22" r:id="rId22"/>
    <sheet name="Hoja21" sheetId="23" r:id="rId23"/>
    <sheet name="Hoja22" sheetId="24" r:id="rId24"/>
    <sheet name="Hoja23" sheetId="25" r:id="rId25"/>
    <sheet name="Hoja24" sheetId="26" r:id="rId26"/>
    <sheet name="Hoja25" sheetId="27" r:id="rId27"/>
    <sheet name="Hoja26" sheetId="28" r:id="rId28"/>
    <sheet name="Hoja27" sheetId="29" r:id="rId29"/>
    <sheet name="Hoja28" sheetId="30" r:id="rId30"/>
    <sheet name="Hoja29" sheetId="31" r:id="rId31"/>
    <sheet name="Hoja30" sheetId="32" r:id="rId32"/>
    <sheet name="Hoja31" sheetId="33" r:id="rId33"/>
    <sheet name="Hoja32" sheetId="34" r:id="rId34"/>
    <sheet name="Hoja33" sheetId="35" r:id="rId35"/>
    <sheet name="Hoja35" sheetId="36" r:id="rId36"/>
    <sheet name="Hoja34" sheetId="37" r:id="rId37"/>
    <sheet name="Hoja36" sheetId="38" r:id="rId38"/>
    <sheet name="Hoja37" sheetId="39" r:id="rId39"/>
    <sheet name="Hoja38" sheetId="40" r:id="rId40"/>
    <sheet name="Hoja39" sheetId="41" r:id="rId41"/>
    <sheet name="Hoja40" sheetId="42" r:id="rId42"/>
    <sheet name="Hoja41" sheetId="43" r:id="rId43"/>
    <sheet name="Hoja42" sheetId="44" r:id="rId44"/>
    <sheet name="Hoja43" sheetId="45" r:id="rId45"/>
    <sheet name="Hoja44" sheetId="46" r:id="rId46"/>
    <sheet name="Hoja45" sheetId="47" r:id="rId47"/>
    <sheet name="Hoja46" sheetId="48" r:id="rId48"/>
    <sheet name="Hoja47" sheetId="49" r:id="rId49"/>
    <sheet name="Hoja48" sheetId="50" r:id="rId50"/>
    <sheet name="Hoja49" sheetId="51" r:id="rId51"/>
    <sheet name="Hoja50" sheetId="52" r:id="rId52"/>
    <sheet name="Hoja51" sheetId="53" r:id="rId53"/>
    <sheet name="Hoja52" sheetId="54" r:id="rId54"/>
    <sheet name="Hoja53" sheetId="55" r:id="rId55"/>
    <sheet name="Hoja54" sheetId="56" r:id="rId56"/>
    <sheet name="Hoja55" sheetId="57" r:id="rId57"/>
    <sheet name="Hoja56" sheetId="58" r:id="rId58"/>
    <sheet name="Hoja57" sheetId="59" r:id="rId59"/>
    <sheet name="Hoja58" sheetId="60" r:id="rId60"/>
    <sheet name="Hoja59" sheetId="61" r:id="rId61"/>
    <sheet name="Hoja60" sheetId="62" r:id="rId62"/>
    <sheet name="Hoja61" sheetId="63" r:id="rId63"/>
    <sheet name="Hoja62" sheetId="64" r:id="rId64"/>
    <sheet name="Hoja63" sheetId="65" r:id="rId65"/>
    <sheet name="Hoja64" sheetId="68" r:id="rId66"/>
    <sheet name="Hoja65" sheetId="69" r:id="rId67"/>
    <sheet name="Hoja66" sheetId="70" r:id="rId68"/>
    <sheet name="Hoja67" sheetId="71" r:id="rId69"/>
    <sheet name="Hoja68" sheetId="72" r:id="rId70"/>
    <sheet name="ORDEN DE COMPRA" sheetId="66" state="hidden" r:id="rId71"/>
    <sheet name="CARTA DE SATISFACCION" sheetId="67" state="hidden" r:id="rId72"/>
  </sheets>
  <definedNames>
    <definedName name="_xlnm.Print_Area" localSheetId="21">Hoja19!$D$1:$AO$23</definedName>
    <definedName name="_xlnm.Print_Area" localSheetId="70">'ORDEN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72" l="1"/>
  <c r="P14" i="72"/>
  <c r="G14" i="72"/>
  <c r="D14" i="72"/>
  <c r="AO7" i="72"/>
  <c r="AO6" i="72"/>
  <c r="A14" i="72"/>
  <c r="AO14" i="71"/>
  <c r="P14" i="71"/>
  <c r="G14" i="71"/>
  <c r="D14" i="71"/>
  <c r="AO7" i="71"/>
  <c r="AO6" i="71"/>
  <c r="A14" i="71"/>
  <c r="AO7" i="70"/>
  <c r="AO6" i="70"/>
  <c r="AO14" i="70"/>
  <c r="G14" i="70"/>
  <c r="D14" i="70"/>
  <c r="P14" i="70"/>
  <c r="A14" i="70"/>
  <c r="AO14" i="69"/>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<sst xmlns="http://schemas.openxmlformats.org/spreadsheetml/2006/main" count="1562" uniqueCount="134">
  <si>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</si>
  <si>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</si>
  <si>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</si>
  <si>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</si>
  <si>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</si>
  <si>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</si>
  <si>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</si>
  <si>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</si>
  <si>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</si>
  <si>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</si>
  <si>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</si>
  <si>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</si>
  <si>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</si>
  <si>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</si>
  <si>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</si>
  <si>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</si>
  <si>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</si>
  <si>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</si>
  <si>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</si>
  <si>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</si>
  <si>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</si>
  <si>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</si>
  <si>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</si>
  <si>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</si>
  <si>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</si>
  <si>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</si>
  <si>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</si>
  <si>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</si>
  <si>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</si>
  <si>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</si>
  <si>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</si>
  <si>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</si>
  <si>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</si>
  <si>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</si>
  <si>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</si>
  <si>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</si>
  <si>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</si>
  <si>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</si>
  <si>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</si>
  <si>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</si>
  <si>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</si>
  <si>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</si>
  <si>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</si>
  <si>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</si>
  <si>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</si>
  <si>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</si>
  <si>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</si>
  <si>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</si>
  <si>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</si>
  <si>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</si>
  <si>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</si>
  <si>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</si>
  <si>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</si>
  <si>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</si>
  <si>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</si>
  <si>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</si>
  <si>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</si>
  <si>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</si>
  <si>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</si>
  <si>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</si>
  <si>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</si>
  <si>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</si>
  <si>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</si>
  <si>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</si>
  <si>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</si>
  <si>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151
111</t>
  </si>
  <si>
    <t>Cheque a nombre de TESORERIA NACIONAL , Formulario SAT 2000 No. 48 050 800 070 de ISR, Retenciones a Proveedores,  Formulario SAT 2000 No. 48 050 819 773  sobre Rentas de Trabajo de la Asociación  Nacional  de Pesca Deportiva correspondiente al mes de julio 2025, asi:  Proveedores : Q 683.04 RENTAS DE TRABAJO Q1,774.07</t>
  </si>
  <si>
    <t>Pago de factura serie 530885B4 número 2965981557 a CIUDAD COMERCIAL, S.A. pago de alquiler de la oficina S 205, más servicios varios para la ASOCIACION NACIONAL DE PESCA DEPORTIVA DE GUATEMALA, correspondiente al mes de AGOSTO 2025.</t>
  </si>
  <si>
    <t>Pago factura serie 6387318D número 930368366 de CORPORACIÓN RADIO ELECTRONICA S.A. por servicio de Radiocomunicación Digital a los radios que se utilizan en los diferentes Campeonatos de Pesca, organizados por La Asociación Nacional  de Pesca Deportiva de Guatemala, correspondiente al mes de  AGOSTO 2025.</t>
  </si>
  <si>
    <t>Pago de Factura Serie B5443BA3  No. DTE: 158157055 a nombre de Turismo Actual, S.A. Por uso de la oficina correspondiente al mes de Agosto 2025, más energía eléctrica del mes de Julio 2025, en Marina Pez Vela del Puerto de San José, por la Asociación Nacional de Pesca Deportiva de Guatemala.</t>
  </si>
  <si>
    <t>Pago de Factura Serie  2322BCC9 No. 1957578592 de Telecomunicaciones de Guatemala, S.A. por servicio de Telefonía celular corporativa de la Coordinadora Técnica, Contador General, Auxiliar Contable, Asistente Técnico, quienes laboran en la Asociación Nacional de Pesca Deportiva de Guatemala. Servicio corporativo Q1200.00 celular financiado Q399.45 correspondiente al período 02/07/2025 - 01/08/2025.</t>
  </si>
  <si>
    <t>Pago  Factura Serie 0386CC5E No. 2069251618, De  Mi Bodega, S.A.  Por Arrendamiento de Bodega Unidad A-036 que corresponde al mes de AGOSTO 2025.</t>
  </si>
  <si>
    <t>Pago factura serie 664C970E número DTE: 372196006 de TACTICAL SHOP OUTDOORS, S.A. por  compra de insumos deportivos como reconocimiento a los atletas destacados en la III Fecha del Campeonato Nacional de Dorado Derby 2025, realizado el día 09/08/2025.</t>
  </si>
  <si>
    <t>Pago factura serie 48F8D280 número DTE: 4212936323 de  INVERSIONES OVARA GUATEMALA, SOCIEDAD ANONIMA por alquiler de la embarcación PIRAGUA  utilizada en la III Fecha del Campeonato Nacional de Dorado Derby 2025,  el día 09/08/2025.</t>
  </si>
  <si>
    <t>Pago factura serie 3366B35F número DTE: 3725413069 de NOBLEZA, S.A. por 65.0 galones de combustible diesel Q29.75 c/u, mas impuesto IDP: Q84.50 para la embarcación PIRAGUA que fue utilizada en la III Fecha del Campeonato Nacional de Dorado Derby 2025 el día 09/08/2025.</t>
  </si>
  <si>
    <t>Pago factura serie 5C80EC35 número DTE: 1079855647 de NOBLEZA, S.A. por 65.0 galones de combustible diesel Q29.75 c/u, mas impuesto IDP: Q84.50 para la embarcación ATLANTIS MADRID  que fue utilizada en la III Fecha del Campeonato Nacional de Dorado Derby 2025 el día 09/08/2025.</t>
  </si>
  <si>
    <t xml:space="preserve">Pago factura serie F6E732A5 número DTE: 1438009802 de MARTHA ARACELY TUCHAN RIVAS DE MEJIA por 70 desayunos a Q32.00 c/u para la III Fecha del Campeonato Nacional de Dorado Derby 2025 el día 09/08/2025. </t>
  </si>
  <si>
    <t xml:space="preserve">Pago de Factura Serie E11DD19E número DTE: 2271887588 a nombre de PUBLICIDAD Y TROFEOS, S.A. por 11 galardones  con impresión UV de diferentes tamaños para los atletas participantes destacados en la III Fecha del Campeonato Nacional de Dorado Derby 2025, el dia 09/08/2025. </t>
  </si>
  <si>
    <t xml:space="preserve">Pago factura serie 9A2A997A número  DTE: 2253540213 de  LA PANERIA, SOCIEDAD ANONIMA, por servicio de alimentación para el XXIX Torneo Infantil Juvenil de Pesca Deportiva  que se realizó el 21/06/2025 en Marina Pez Vela. </t>
  </si>
  <si>
    <t>ANULADO</t>
  </si>
  <si>
    <t>Pago factura serie 42968A11 número DTE: 3712960705 de SAMANTHA NICOLE MADRID CONTRERAS  por alquiler de la embarcación ATLANTIS MADRID  utilizada en la III Fecha del Campeonato Nacional de Dorado Derby 2025,  el día 09/08/2025.</t>
  </si>
  <si>
    <t>Pago factura serie 1E92983D número DTE: 3185264204 de STEPHANO JUANCARLO HERNÁNDEZ SÁNCHEZ, por servicio de alimentación para el almuerzo en la  III Fecha del Campeonato Nacional de Dorado Derby 2025, el día 09/08/2025.</t>
  </si>
  <si>
    <t>113
329</t>
  </si>
  <si>
    <t>Pago factura serie 7DA92E36 número DTE: 1910656031 de IMPORTADORA, EXPORTADORA Y DISTRIBUIDORA WEB BUSINESS, S.A., por alquiler de fotocopiadora en el mes de AGOSTO  2025, en las oficinas de la Asociación Nacional de Pesca Deportiva de Guatemala.</t>
  </si>
  <si>
    <t xml:space="preserve">Pago factura  serie  3B550E03 número 1631666933 de EMPRESA ELECTRICA DE GUATEMALA, S.A. por consumo de energía eléctrica al 16/08/2025 en las oficinas de la Asociación Nacional de Pesca. </t>
  </si>
  <si>
    <t xml:space="preserve">Pago  de Fianza de Fidelidad según póliza No. 21672 de la Asociación Nacional de Pesca Deportiva de Guatemala al Crédito Hipotecario Nacional, correspondiente al mes de AGOSTO  2025. Según Planilla Adjunta. </t>
  </si>
  <si>
    <t>Pago factura serie F33215D6  número DTE: 3529067845 de NOBLEZA S.A. por servicio de bajadas y subidas de las embarcaciones participantes en la I  y II  Fecha   del Campeonato Nacional de Dorado Derby 2025, que se llevó a cabo el  19 y 20/07/2025.</t>
  </si>
  <si>
    <t xml:space="preserve">Pago factura serie 3989787A número 1470975990 de LIBRERIAS Y PAPELERIAS SCRIBE, S.A.   por compra de papeleria, utiles de oficina, y otros insumos de oficina para la Asociaciòn Nacional de Pesca Deportiva. </t>
  </si>
  <si>
    <t xml:space="preserve">Pago factura serie 325D18BA número 3891875669 de KARLA PRISCILA MURALLES COSENZA DE HERRERA por elaboraciòn de 2,000 hojas con  membrete de la Asociación, impresas a color para uso de la Asociación Nacional de Pesca Deportiva. </t>
  </si>
  <si>
    <t>Pago de viáticos a ALEXANDRO ENRIQUE ANDREU MATHEU por ser parte del comité organizador de la I Fecha del Campeonato Nacional de Funfish  2025 a realizarse el  30/08/2025, se entregan viáticos del 29 al 31/08/2025  según referencia No. V.N.847/2025, autorizado por el Comité Ejecutivo en Acta No. 009-2025 de fecha 13/08/2025 Punto Resolutivo 3.1.</t>
  </si>
  <si>
    <t>Pago de viáticos a LESBY NOHEMY MORALES MOLINEROS por ser parte del comité organizador de la I Fecha del Campeonato Nacional de Funfish  2025 a realizarse el  30/08/2025, se entregan viáticos del 29 al 31/08/2025  según referencia No. V.N.848/2025, autorizado por el Comité Ejecutivo en Acta No. 009-2025 de fecha 13/08/2025 Punto Resolutivo 3.1.</t>
  </si>
  <si>
    <t>Pago de viáticos a JUAN MANUEL DIEGO OLITE por ser parte del comité organizador de la I Fecha del Campeonato Nacional de Funfish  2025 a realizarse el  30/08/2025, se entregan viáticos del 29 al 31/08/2025  según referencia No. V.N.849/2025, autorizado por el Comité Ejecutivo en Acta No. 009-2025 de fecha 13/08/2025 Punto Resolutivo 3.1.</t>
  </si>
  <si>
    <t>Pago de viáticos a MARIA GABRIELA VALVERTH MARROQUIN  por ser parte del comité organizador de la I Fecha del Campeonato Nacional de Funfish  2025 a realizarse el  30/08/2025, se entregan viáticos del 29 al 31/08/2025  según referencia No. V.N.850/2025, autorizado por el Comité Ejecutivo en Acta No. 009-2025 de fecha 13/08/2025 Punto Resolutivo 3.1.</t>
  </si>
  <si>
    <t>Pago de Recibo DR-182-1 No. 5621924  BANCO GYT CONTINENTAL, correspondiente a la cuota laboral y patronal del IGSS del mes de AGOSTO  2025. Mas Q. 50.00 quetzales para compra de cheque de caja a nombre del Instituto Guatemalteco de Seguridad Social.</t>
  </si>
  <si>
    <t>Cheque a nombre de ALEXANDRO ENRIQUE ANDREU MATHEU, pago salario mes de AGOSTO 2025, como Gerente General, el cual incluye descuentos correspondientes al mes. IGSS: Q910.46 FIANZA: Q253.34 ISR: Q778.49</t>
  </si>
  <si>
    <t>Cheque a nombre de LESBY NOHEMY MORALES MOLINEROS, pago de salario  mes de AGOSTO 2025 como Coordinadora Técnica, el cual incluye descuentos correspondientes al mes. IGSS Q.620.66 FIANZA Q172.70 ISR.470.96.</t>
  </si>
  <si>
    <t>Cheque a nombre de SILVIA EUGENIA SANTOS LEMUS, pago salario mes de AGOSTO  2025 como CONTADOR GENERAL, el cual incluye descuentos correspondientes al mes. IGSS: Q393.65 FIANZA Q109.54 ISR: 230.89.</t>
  </si>
  <si>
    <t>Cheque a nombre de CLAUDIA EDELMIRA DAVILA ALVAREZ, pago salario mes de  AGOSTO 2025 como Asistente Técnico, el cual incluye descuentos correspondientes al mes. IGSS: Q.313.95  FIANZA Q. 87.36 ISR. 146.52.</t>
  </si>
  <si>
    <t xml:space="preserve">Cheque a nombre de ALEX EUGENIO GODINEZ MIRANDA, pago salario mes de AGOSTO  2025 como Auxiliar Contable, el cual incluye descuentos correspondientes al mes. IGSS: Q292.22 FIANZA: Q81.31 ISR Q 123.62. </t>
  </si>
  <si>
    <t xml:space="preserve">Cheque a nombre de WILL RUDY PEREZ RAMIREZ, pago salario mes de AGOSTO  2025, como OPERARIO I, el cual incluye descuentos correspondientes al mes. IGSS: Q193.20 FIANZA: Q53.76.   </t>
  </si>
  <si>
    <t>Pago salario a JUAN MANUEL DIEGO OLITE, como PREPARADOR FISICO de la Asociación Nacional de Pesca Deportiva correspondiente al mes de AGOSTO 2025. Según Acta No. 001-2025 punto 3.7 de fecha 03/01/2025. Descuentos correspondientes al mes. IGSS: Q198.03 FIANZA: Q55.10 ISR:23.59.</t>
  </si>
  <si>
    <t xml:space="preserve">Pago a factura serie 7CA2F6AD  número DTE: 1685213126  de MARIA GABRIELA VALVERTH MARROQUÍN,  Honorarios Profesionales por Prestación de Servicios que corresponde al mes de AGOSTO 2025. </t>
  </si>
  <si>
    <t xml:space="preserve"> Pago de factura serie  D10B295A  número DTE: 1382305676 de ERICK FERNANDO VELASQUEZ ALVARADO, por servicios técnicos de fotografia profesional, socialización con medios de comunicación y manejo de redes sociales,  correspondiente al mes de  AGOSTO  2025, según contrato número 01-2025-ANPD.  FACTURA  Q8,800.00  menos ISR Q392.86</t>
  </si>
  <si>
    <t>Pago de factura Serie  C593EBAF Número DTE: 3920511594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AGOSTO 2025.</t>
  </si>
  <si>
    <t>Pago factura serie 2A4D0698  número DTE: 1645954339 de Julio Roberto Dìaz Coronado por administración de plataforma y licenciamiento Microsoft de la Asociación Nacional de Pesca Deportiva, durante el mes de AGOSTO 2025.</t>
  </si>
  <si>
    <t>Pago de viáticos a ALEXANDRO ENRIQUE ANDREU MATHEU por ser parte del comité organizador de la  II  Clinica de Iniciación en la Pesca Deportiva 2025 a realizarse el  06/09/2025, se entregan viáticos del 05 al 07/09/2025  según referencia No. V.N.851/2025, autorizado por el Comité Ejecutivo en Acta No. 009-2025 de fecha 13/08/2025 Punto Resolutivo 3.2.</t>
  </si>
  <si>
    <t>Pago de viáticos a LESBY NOHEMY MORALES MOLINEROS por ser parte del comité organizador de la  II  Clinica de Iniciaciòn en la Pesca Deportiva 2025 a realizarse el  06/09/2025, se entregan viáticos del 05 al 07/09/2025  según referencia No. V.N.852/2025, autorizado por el Comité Ejecutivo en Acta No. 009-2025 de fecha 13/08/2025 Punto Resolutivo 3.2.</t>
  </si>
  <si>
    <t>Pago de viáticos a JUAN MANUEL DIEGO OLITE  por ser parte del comité organizador de la  II  Clinica de Iniciaciòn en la Pesca Deportiva 2025 a realizarse el  06/09/2025, se entregan viáticos del 05 al 07/09/2025  según referencia No. V.N.853/2025, autorizado por el Comité Ejecutivo en Acta No. 009-2025 de fecha 13/08/2025 Punto Resolutivo 3.2.</t>
  </si>
  <si>
    <t>Pago de viáticos a SILVIA EUGENIA SANTOS LEMUS por ser parte del comité organizador de la  II  Clinica de Iniciaciòn en la Pesca Deportiva 2025 a realizarse el  06/09/2025, se entregan viáticos del 05 al 07/09/2025  según referencia No. V.N.854/2025, autorizado por el Comité Ejecutivo en Acta No. 009-2025 de fecha 13/08/2025 Punto Resolutivo 3.2.</t>
  </si>
  <si>
    <t>Pago de viáticos a CLAUDIA EDELMIRA DAVILA ALVAREZ por ser parte del comité organizador de la  II  Clinica de Iniciaciòn en la Pesca Deportiva 2025 a realizarse el  06/09/2025, se entregan viáticos del 05 al 07/09/2025  según referencia No. V.N.855/2025, autorizado por el Comité Ejecutivo en Acta No. 009-2025 de fecha 13/08/2025 Punto Resolutivo 3.2.</t>
  </si>
  <si>
    <t>Pago de viáticos a  ALEX EUGENIO GODINEZ MIRANDA  por ser parte del comité organizador de la  II  Clinica de Iniciaciòn en la Pesca Deportiva 2025 a realizarse el  06/09/2025, se entregan viáticos del 05 al 07/09/2025  según referencia No. V.N.856/2025, autorizado por el Comité Ejecutivo en Acta No. 009-2025 de fecha 13/08/2025 Punto Resolutivo 3.2.</t>
  </si>
  <si>
    <t>Pago de viáticos a  MARIA GABRIELA VALVERTH MARROQUIN  por ser parte del comité organizador de la  II  Clinica de Iniciaciòn en la Pesca Deportiva 2025 a realizarse el  06/09/2025, se entregan viáticos del 05 al 07/09/2025  según referencia No. V.N.857/2025, autorizado por el Comité Ejecutivo en Acta No. 009-2025 de fecha 13/08/2025 Punto Resolutivo 3.2.</t>
  </si>
  <si>
    <t>Pago factura serie 84222417 número DTE: 2156741169  de CLUB DE PESCA DEPORTIVA DE GUATEMALA, por alquiler del salón techado y área de pérgola, montaje y equipo audiovisual para cena de inscripción de la I Fecha del Campeonato Nacional de Funfish 2025, el día 27/08/2025. FACTURA Q8,500.00 ISR Q379.46.</t>
  </si>
  <si>
    <t>011
015</t>
  </si>
  <si>
    <t>022
027</t>
  </si>
  <si>
    <t>029</t>
  </si>
  <si>
    <t>NOMBRE, FIRMA Y SELLO DE CONTADOR GENERAL</t>
  </si>
  <si>
    <t>NOMBRE, FIRMA Y SELLO DE AUXILIAR CONTABLE</t>
  </si>
  <si>
    <t xml:space="preserve">ARTICULO 7 DECRETO 36-2024 </t>
  </si>
  <si>
    <t xml:space="preserve">ESPECIFICACIONES DE GASTOS </t>
  </si>
  <si>
    <t>011
022
029
155</t>
  </si>
  <si>
    <t>Q1,750.48
Q23.59
Q392.86
Q290.18</t>
  </si>
  <si>
    <t>112
113
115
151
171
199</t>
  </si>
  <si>
    <t>Q200.00
Q887.04
Q291.00
Q8,494.64
Q1,930.63
Q4,747.68</t>
  </si>
  <si>
    <t>-</t>
  </si>
  <si>
    <t>011
022</t>
  </si>
  <si>
    <t>Q758.02
Q55.10</t>
  </si>
  <si>
    <t>243
244
291</t>
  </si>
  <si>
    <t>Q315.00
Q588.00
Q713.00</t>
  </si>
  <si>
    <t>011
022
051
194</t>
  </si>
  <si>
    <t>Q2,724.13
Q198.03
Q6,455.35
Q50.00</t>
  </si>
  <si>
    <t>Liquidación Gastos de Caja Chica en el mes de agosto 2025 según documentos adjuntos.</t>
  </si>
  <si>
    <t>122
195
196
199
214
243
262
268
299</t>
  </si>
  <si>
    <t>Q168.80
Q114.50
Q815.60
Q255.00
Q100.00
Q120.25
Q629.00
Q145.00
Q88.10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</si>
</sst>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5">
    <fill>
      <patternFill patternType="none"/>
    </fill>
    <fill>
      <patternFill patternType="gray125"/>
    </fill>
    <fill>
      <patternFill patternType="solid">
        <fgColor rgb="FFBFBFBF"/>
        <bgColor rgb="FFCCCCFF"/>
      </patternFill>
    </fill>
    <fill>
      <patternFill patternType="solid">
        <fgColor rgb="FFFFFFFF"/>
        <bgColor rgb="FFFFFFCC"/>
      </patternFill>
    </fill>
    <fill>
      <patternFill patternType="solid">
        <fgColor theme="0" tint="-0.14999847407452621"/>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11">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3" fillId="0" borderId="0" xfId="0" applyFont="1" applyAlignment="1">
      <alignment vertical="center"/>
    </xf>
    <xf numFmtId="0" fontId="2" fillId="0" borderId="0" xfId="0" applyFont="1" applyAlignment="1">
      <alignment horizontal="center" vertical="center"/>
    </xf>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15" fillId="0" borderId="0" xfId="0" applyFont="1" applyAlignment="1" applyProtection="1">
      <alignment horizontal="center" vertical="center"/>
      <protection hidden="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pplyProtection="1">
      <alignment horizontal="left" vertical="center" wrapText="1"/>
      <protection hidden="1"/>
    </xf>
    <xf numFmtId="14" fontId="15" fillId="0" borderId="0" xfId="0" applyNumberFormat="1" applyFont="1" applyAlignment="1" applyProtection="1">
      <alignment horizontal="center" vertical="center"/>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quotePrefix="1" applyFont="1" applyAlignment="1">
      <alignment vertical="center"/>
    </xf>
    <xf numFmtId="0" fontId="2" fillId="0" borderId="0" xfId="0" quotePrefix="1" applyFont="1" applyAlignment="1">
      <alignment horizontal="center" vertical="center"/>
    </xf>
    <xf numFmtId="0" fontId="20" fillId="0" borderId="0" xfId="0" applyFont="1" applyAlignment="1" applyProtection="1">
      <alignment horizontal="justify" vertical="center" wrapText="1"/>
      <protection hidden="1"/>
    </xf>
    <xf numFmtId="0" fontId="2" fillId="4" borderId="0" xfId="0" applyFont="1" applyFill="1" applyAlignment="1">
      <alignment horizontal="center" vertical="center"/>
    </xf>
    <xf numFmtId="14" fontId="15" fillId="4" borderId="0" xfId="0" applyNumberFormat="1" applyFont="1" applyFill="1" applyAlignment="1" applyProtection="1">
      <alignment horizontal="center" vertical="center"/>
      <protection hidden="1"/>
    </xf>
    <xf numFmtId="0" fontId="15" fillId="4" borderId="0" xfId="0" applyFont="1" applyFill="1" applyAlignment="1" applyProtection="1">
      <alignment horizontal="center" vertical="center"/>
      <protection hidden="1"/>
    </xf>
    <xf numFmtId="0" fontId="20" fillId="4" borderId="0" xfId="0" applyFont="1" applyFill="1" applyAlignment="1" applyProtection="1">
      <alignment horizontal="justify" vertical="center" wrapText="1"/>
      <protection hidden="1"/>
    </xf>
    <xf numFmtId="168" fontId="2" fillId="4" borderId="0" xfId="0" applyNumberFormat="1" applyFont="1" applyFill="1" applyAlignment="1">
      <alignment horizontal="right" vertical="center" wrapText="1"/>
    </xf>
    <xf numFmtId="0" fontId="4" fillId="0" borderId="0" xfId="0" applyFont="1" applyAlignment="1">
      <alignment horizontal="center" vertical="center" wrapText="1"/>
    </xf>
    <xf numFmtId="0" fontId="4" fillId="3"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0" borderId="21" xfId="0" applyFont="1" applyBorder="1" applyAlignment="1">
      <alignment horizontal="center" vertical="center"/>
    </xf>
    <xf numFmtId="0" fontId="4" fillId="2" borderId="4" xfId="0" applyFont="1" applyFill="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3" fillId="0" borderId="0" xfId="0" applyFont="1" applyAlignment="1">
      <alignment horizontal="center" vertical="center"/>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4" xfId="0" applyFont="1" applyBorder="1" applyAlignment="1">
      <alignment horizontal="left"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3" borderId="23" xfId="0" applyFont="1" applyFill="1" applyBorder="1" applyAlignment="1">
      <alignment horizontal="center" vertical="center" wrapText="1"/>
    </xf>
    <xf numFmtId="165" fontId="6" fillId="0" borderId="4" xfId="0" applyNumberFormat="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cellXfs>
  <cellStyles count="2">
    <cellStyle name="Normal" xfId="0" builtinId="0"/>
    <cellStyle name="Normal 10" xfId="1" xr:uid="{00000000-0005-0000-0000-000006000000}"/>
  </cellStyles>
  <dxfs count="282">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9010</xdr:colOff>
      <xdr:row>1</xdr:row>
      <xdr:rowOff>336550</xdr:rowOff>
    </xdr:to>
    <xdr:pic>
      <xdr:nvPicPr>
        <xdr:cNvPr id="2" name="Imagen 1">
          <a:extLst>
            <a:ext uri="{FF2B5EF4-FFF2-40B4-BE49-F238E27FC236}">
              <a16:creationId xmlns:a16="http://schemas.microsoft.com/office/drawing/2014/main" id="{DB0841D4-E36B-4626-88D7-C1DC695F8502}"/>
            </a:ext>
          </a:extLst>
        </xdr:cNvPr>
        <xdr:cNvPicPr/>
      </xdr:nvPicPr>
      <xdr:blipFill>
        <a:blip xmlns:r="http://schemas.openxmlformats.org/officeDocument/2006/relationships" r:embed="rId1"/>
        <a:stretch/>
      </xdr:blipFill>
      <xdr:spPr>
        <a:xfrm>
          <a:off x="527050" y="162000"/>
          <a:ext cx="1094860" cy="974650"/>
        </a:xfrm>
        <a:prstGeom prst="rect">
          <a:avLst/>
        </a:prstGeom>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107950</xdr:colOff>
      <xdr:row>1</xdr:row>
      <xdr:rowOff>215900</xdr:rowOff>
    </xdr:to>
    <xdr:pic>
      <xdr:nvPicPr>
        <xdr:cNvPr id="2" name="Imagen 1">
          <a:extLst>
            <a:ext uri="{FF2B5EF4-FFF2-40B4-BE49-F238E27FC236}">
              <a16:creationId xmlns:a16="http://schemas.microsoft.com/office/drawing/2014/main" id="{AFD5AD06-9BF0-4810-A00F-52D0D82A4551}"/>
            </a:ext>
          </a:extLst>
        </xdr:cNvPr>
        <xdr:cNvPicPr/>
      </xdr:nvPicPr>
      <xdr:blipFill>
        <a:blip xmlns:r="http://schemas.openxmlformats.org/officeDocument/2006/relationships" r:embed="rId1"/>
        <a:stretch/>
      </xdr:blipFill>
      <xdr:spPr>
        <a:xfrm>
          <a:off x="527050" y="162000"/>
          <a:ext cx="1193800" cy="854000"/>
        </a:xfrm>
        <a:prstGeom prst="rect">
          <a:avLst/>
        </a:prstGeom>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10</xdr:col>
      <xdr:colOff>12700</xdr:colOff>
      <xdr:row>1</xdr:row>
      <xdr:rowOff>234950</xdr:rowOff>
    </xdr:to>
    <xdr:pic>
      <xdr:nvPicPr>
        <xdr:cNvPr id="2" name="Imagen 1">
          <a:extLst>
            <a:ext uri="{FF2B5EF4-FFF2-40B4-BE49-F238E27FC236}">
              <a16:creationId xmlns:a16="http://schemas.microsoft.com/office/drawing/2014/main" id="{E3F0BDFF-480F-419A-85A5-18F087896A6F}"/>
            </a:ext>
          </a:extLst>
        </xdr:cNvPr>
        <xdr:cNvPicPr/>
      </xdr:nvPicPr>
      <xdr:blipFill>
        <a:blip xmlns:r="http://schemas.openxmlformats.org/officeDocument/2006/relationships" r:embed="rId1"/>
        <a:stretch/>
      </xdr:blipFill>
      <xdr:spPr>
        <a:xfrm>
          <a:off x="527050" y="162000"/>
          <a:ext cx="1295400" cy="87305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71.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row>
    <row r="2" spans="1:38" ht="36" customHeight="1" x14ac:dyDescent="0.35">
      <c r="A2" s="5"/>
      <c r="D2" s="86" t="s">
        <v>1</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82" t="s">
        <v>2</v>
      </c>
      <c r="E5" s="82"/>
      <c r="F5" s="82"/>
      <c r="G5" s="82"/>
      <c r="H5" s="82"/>
      <c r="I5" s="82"/>
      <c r="J5" s="82"/>
      <c r="K5" s="82"/>
      <c r="L5" s="82"/>
      <c r="M5" s="82"/>
      <c r="N5" s="82"/>
      <c r="O5" s="82"/>
      <c r="P5" s="82"/>
      <c r="Q5" s="82"/>
      <c r="R5" s="82"/>
      <c r="S5" s="82"/>
      <c r="T5" s="82"/>
      <c r="U5" s="82"/>
      <c r="V5" s="82"/>
      <c r="W5" s="82"/>
      <c r="X5" s="6"/>
      <c r="Y5" s="6"/>
      <c r="Z5" s="6"/>
      <c r="AA5" s="6"/>
      <c r="AB5" s="104" t="s">
        <v>3</v>
      </c>
      <c r="AC5" s="104"/>
      <c r="AD5" s="104"/>
      <c r="AE5" s="104"/>
      <c r="AF5" s="104"/>
      <c r="AG5" s="104"/>
      <c r="AH5" s="104"/>
      <c r="AI5" s="105"/>
      <c r="AJ5" s="105"/>
      <c r="AK5" s="105"/>
      <c r="AL5" s="105"/>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102" t="s">
        <v>6</v>
      </c>
      <c r="AC6" s="102"/>
      <c r="AD6" s="102"/>
      <c r="AE6" s="102"/>
      <c r="AF6" s="102"/>
      <c r="AG6" s="102"/>
      <c r="AH6" s="102"/>
      <c r="AI6" s="103"/>
      <c r="AJ6" s="103"/>
      <c r="AK6" s="103"/>
      <c r="AL6" s="103"/>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102" t="s">
        <v>9</v>
      </c>
      <c r="AC7" s="102"/>
      <c r="AD7" s="102"/>
      <c r="AE7" s="102"/>
      <c r="AF7" s="102"/>
      <c r="AG7" s="102"/>
      <c r="AH7" s="102"/>
      <c r="AI7" s="103"/>
      <c r="AJ7" s="103"/>
      <c r="AK7" s="103"/>
      <c r="AL7" s="103"/>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96" t="s">
        <v>10</v>
      </c>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row>
    <row r="12" spans="1:38" ht="29.25" customHeight="1" x14ac:dyDescent="0.35">
      <c r="A12" s="5"/>
      <c r="D12" s="96" t="s">
        <v>11</v>
      </c>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82" t="s">
        <v>12</v>
      </c>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row>
    <row r="16" spans="1:38" ht="102.75" customHeight="1" x14ac:dyDescent="0.35">
      <c r="A16" s="5"/>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98" t="s">
        <v>13</v>
      </c>
      <c r="E18" s="98"/>
      <c r="F18" s="98"/>
      <c r="G18" s="99" t="s">
        <v>14</v>
      </c>
      <c r="H18" s="99"/>
      <c r="I18" s="99"/>
      <c r="J18" s="99"/>
      <c r="K18" s="99"/>
      <c r="L18" s="99"/>
      <c r="M18" s="99"/>
      <c r="N18" s="99"/>
      <c r="O18" s="99"/>
      <c r="P18" s="100" t="s">
        <v>15</v>
      </c>
      <c r="Q18" s="100"/>
      <c r="R18" s="100"/>
      <c r="S18" s="100"/>
      <c r="T18" s="101" t="s">
        <v>16</v>
      </c>
      <c r="U18" s="101"/>
      <c r="V18" s="101"/>
      <c r="W18" s="101"/>
      <c r="X18" s="101"/>
      <c r="Y18" s="101"/>
      <c r="Z18" s="101"/>
      <c r="AA18" s="101"/>
      <c r="AB18" s="101"/>
      <c r="AC18" s="101"/>
      <c r="AD18" s="101"/>
      <c r="AE18" s="101"/>
      <c r="AF18" s="101"/>
      <c r="AG18" s="101"/>
      <c r="AH18" s="101"/>
      <c r="AI18" s="101"/>
      <c r="AJ18" s="101"/>
      <c r="AK18" s="101"/>
      <c r="AL18" s="21" t="s">
        <v>17</v>
      </c>
    </row>
    <row r="19" spans="1:40" ht="319.5" customHeight="1" x14ac:dyDescent="0.35">
      <c r="A19" s="5" t="e">
        <f>B19&amp;#REF!&amp;#REF!</f>
        <v>#REF!</v>
      </c>
      <c r="B19" s="2">
        <v>1</v>
      </c>
      <c r="D19" s="78"/>
      <c r="E19" s="78"/>
      <c r="F19" s="78"/>
      <c r="G19" s="79"/>
      <c r="H19" s="79"/>
      <c r="I19" s="79"/>
      <c r="J19" s="79"/>
      <c r="K19" s="79"/>
      <c r="L19" s="79"/>
      <c r="M19" s="79"/>
      <c r="N19" s="79"/>
      <c r="O19" s="79"/>
      <c r="P19" s="92"/>
      <c r="Q19" s="92"/>
      <c r="R19" s="92"/>
      <c r="S19" s="92"/>
      <c r="T19" s="79"/>
      <c r="U19" s="79"/>
      <c r="V19" s="79"/>
      <c r="W19" s="79"/>
      <c r="X19" s="79"/>
      <c r="Y19" s="79"/>
      <c r="Z19" s="79"/>
      <c r="AA19" s="79"/>
      <c r="AB19" s="79"/>
      <c r="AC19" s="79"/>
      <c r="AD19" s="79"/>
      <c r="AE19" s="79"/>
      <c r="AF19" s="79"/>
      <c r="AG19" s="79"/>
      <c r="AH19" s="79"/>
      <c r="AI19" s="79"/>
      <c r="AJ19" s="79"/>
      <c r="AK19" s="79"/>
      <c r="AL19" s="22"/>
      <c r="AN19" s="23"/>
    </row>
    <row r="20" spans="1:40" ht="48" customHeight="1" x14ac:dyDescent="0.35">
      <c r="A20" s="5"/>
      <c r="D20" s="93" t="s">
        <v>18</v>
      </c>
      <c r="E20" s="93"/>
      <c r="F20" s="93"/>
      <c r="G20" s="93"/>
      <c r="H20" s="93"/>
      <c r="I20" s="93"/>
      <c r="J20" s="93"/>
      <c r="K20" s="93"/>
      <c r="L20" s="93"/>
      <c r="M20" s="93"/>
      <c r="N20" s="93"/>
      <c r="O20" s="93"/>
      <c r="P20" s="94" t="s">
        <v>19</v>
      </c>
      <c r="Q20" s="94"/>
      <c r="R20" s="94"/>
      <c r="S20" s="94"/>
      <c r="T20" s="95" t="s">
        <v>20</v>
      </c>
      <c r="U20" s="95"/>
      <c r="V20" s="95"/>
      <c r="W20" s="95"/>
      <c r="X20" s="95"/>
      <c r="Y20" s="95"/>
      <c r="Z20" s="95"/>
      <c r="AA20" s="95"/>
      <c r="AB20" s="95"/>
      <c r="AC20" s="95"/>
      <c r="AD20" s="95"/>
      <c r="AE20" s="95"/>
      <c r="AF20" s="95"/>
      <c r="AG20" s="95"/>
      <c r="AH20" s="95"/>
      <c r="AI20" s="95"/>
      <c r="AJ20" s="95"/>
      <c r="AK20" s="95"/>
      <c r="AL20" s="24" t="s">
        <v>21</v>
      </c>
    </row>
    <row r="21" spans="1:40" ht="138" customHeight="1" x14ac:dyDescent="0.35">
      <c r="A21" s="5"/>
      <c r="D21" s="89"/>
      <c r="E21" s="89"/>
      <c r="F21" s="89"/>
      <c r="G21" s="89"/>
      <c r="H21" s="89"/>
      <c r="I21" s="89"/>
      <c r="J21" s="89"/>
      <c r="K21" s="89"/>
      <c r="L21" s="89"/>
      <c r="M21" s="89"/>
      <c r="N21" s="89"/>
      <c r="O21" s="89"/>
      <c r="P21" s="90"/>
      <c r="Q21" s="90"/>
      <c r="R21" s="90"/>
      <c r="S21" s="90"/>
      <c r="T21" s="91"/>
      <c r="U21" s="91"/>
      <c r="V21" s="91"/>
      <c r="W21" s="91"/>
      <c r="X21" s="91"/>
      <c r="Y21" s="91"/>
      <c r="Z21" s="91"/>
      <c r="AA21" s="91"/>
      <c r="AB21" s="91"/>
      <c r="AC21" s="91"/>
      <c r="AD21" s="91"/>
      <c r="AE21" s="91"/>
      <c r="AF21" s="91"/>
      <c r="AG21" s="91"/>
      <c r="AH21" s="91"/>
      <c r="AI21" s="91"/>
      <c r="AJ21" s="91"/>
      <c r="AK21" s="91"/>
      <c r="AL21" s="25"/>
    </row>
    <row r="22" spans="1:40" ht="31.5" customHeight="1" x14ac:dyDescent="0.35">
      <c r="A22" s="5"/>
      <c r="D22" s="80" t="s">
        <v>22</v>
      </c>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76" t="s">
        <v>23</v>
      </c>
      <c r="P25" s="76"/>
      <c r="Q25" s="76"/>
      <c r="R25" s="76"/>
      <c r="S25" s="76"/>
      <c r="T25" s="76"/>
      <c r="U25" s="76"/>
      <c r="V25" s="76"/>
      <c r="W25" s="76"/>
      <c r="X25" s="76"/>
      <c r="Y25" s="76"/>
      <c r="Z25" s="76"/>
      <c r="AA25" s="76"/>
      <c r="AB25" s="76"/>
      <c r="AC25" s="76"/>
      <c r="AD25" s="76"/>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77" t="s">
        <v>24</v>
      </c>
      <c r="E28" s="77"/>
      <c r="F28" s="77"/>
      <c r="G28" s="77"/>
      <c r="H28" s="77"/>
      <c r="I28" s="77"/>
      <c r="J28" s="77"/>
      <c r="K28" s="77"/>
      <c r="L28" s="77"/>
      <c r="M28" s="77"/>
      <c r="N28" s="77"/>
      <c r="O28" s="77"/>
      <c r="P28" s="77"/>
      <c r="Q28" s="77"/>
      <c r="R28" s="77"/>
      <c r="S28" s="10"/>
      <c r="T28" s="10"/>
      <c r="U28" s="10"/>
      <c r="V28" s="10"/>
      <c r="W28" s="10"/>
      <c r="X28" s="10"/>
      <c r="Y28" s="10"/>
      <c r="Z28" s="32"/>
      <c r="AA28" s="32"/>
      <c r="AB28" s="32"/>
      <c r="AC28" s="77" t="s">
        <v>25</v>
      </c>
      <c r="AD28" s="77"/>
      <c r="AE28" s="77"/>
      <c r="AF28" s="77"/>
      <c r="AG28" s="77"/>
      <c r="AH28" s="77"/>
      <c r="AI28" s="77"/>
      <c r="AJ28" s="77"/>
      <c r="AK28" s="77"/>
      <c r="AL28" s="77"/>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1:AL1"/>
    <mergeCell ref="D2:AL2"/>
    <mergeCell ref="D5:W5"/>
    <mergeCell ref="AB5:AH5"/>
    <mergeCell ref="AI5:AL5"/>
    <mergeCell ref="AB6:AH6"/>
    <mergeCell ref="AI6:AL6"/>
    <mergeCell ref="AB7:AH7"/>
    <mergeCell ref="AI7:AL7"/>
    <mergeCell ref="D11:AL11"/>
    <mergeCell ref="D12:AL12"/>
    <mergeCell ref="D15:AL15"/>
    <mergeCell ref="D16:AL16"/>
    <mergeCell ref="D18:F18"/>
    <mergeCell ref="G18:O18"/>
    <mergeCell ref="P18:S18"/>
    <mergeCell ref="T18:AK18"/>
    <mergeCell ref="D19:F19"/>
    <mergeCell ref="G19:O19"/>
    <mergeCell ref="P19:S19"/>
    <mergeCell ref="T19:AK19"/>
    <mergeCell ref="D20:O20"/>
    <mergeCell ref="P20:S20"/>
    <mergeCell ref="T20:AK20"/>
    <mergeCell ref="D28:R28"/>
    <mergeCell ref="AC28:AL28"/>
    <mergeCell ref="D21:O21"/>
    <mergeCell ref="P21:S21"/>
    <mergeCell ref="T21:AK21"/>
    <mergeCell ref="D22:AL22"/>
    <mergeCell ref="O25:AD25"/>
  </mergeCells>
  <conditionalFormatting sqref="D19">
    <cfRule type="cellIs" dxfId="281" priority="2" operator="between">
      <formula>0</formula>
      <formula>0</formula>
    </cfRule>
    <cfRule type="containsErrors" dxfId="280" priority="3">
      <formula>ISERROR(D19)</formula>
    </cfRule>
  </conditionalFormatting>
  <conditionalFormatting sqref="G19">
    <cfRule type="cellIs" dxfId="279" priority="4" operator="between">
      <formula>0</formula>
      <formula>0</formula>
    </cfRule>
    <cfRule type="containsErrors" dxfId="278" priority="5">
      <formula>ISERROR(G19)</formula>
    </cfRule>
  </conditionalFormatting>
  <conditionalFormatting sqref="T19">
    <cfRule type="cellIs" dxfId="277" priority="6" operator="between">
      <formula>0</formula>
      <formula>0</formula>
    </cfRule>
    <cfRule type="containsErrors" dxfId="276"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GASTO'!D13</f>
        <v>3214</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GASTO'!B13</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GASTO'!C13</f>
        <v>1</v>
      </c>
      <c r="E14" s="78"/>
      <c r="F14" s="78"/>
      <c r="G14" s="79">
        <f>+'PAGO GASTO'!E13</f>
        <v>155</v>
      </c>
      <c r="H14" s="79"/>
      <c r="I14" s="79"/>
      <c r="J14" s="79"/>
      <c r="K14" s="79"/>
      <c r="L14" s="79"/>
      <c r="M14" s="79"/>
      <c r="N14" s="79"/>
      <c r="O14" s="79"/>
      <c r="P14" s="79" t="str">
        <f>+'PAGO GASTO'!F13</f>
        <v>Pago factura serie 48F8D280 número DTE: 4212936323 de  INVERSIONES OVARA GUATEMALA, SOCIEDAD ANONIMA por alquiler de la embarcación PIRAGUA  utilizada en la III Fecha del Campeonato Nacional de Dorado Derby 2025,  el día 09/08/2025.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GASTO'!G13</f>
        <v>7700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GASTO'!D14</f>
        <v>3215</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GASTO'!B14</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GASTO'!C14</f>
        <v>1</v>
      </c>
      <c r="E14" s="78"/>
      <c r="F14" s="78"/>
      <c r="G14" s="79">
        <f>+'PAGO GASTO'!E14</f>
        <v>262</v>
      </c>
      <c r="H14" s="79"/>
      <c r="I14" s="79"/>
      <c r="J14" s="79"/>
      <c r="K14" s="79"/>
      <c r="L14" s="79"/>
      <c r="M14" s="79"/>
      <c r="N14" s="79"/>
      <c r="O14" s="79"/>
      <c r="P14" s="79" t="str">
        <f>+'PAGO GASTO'!F14</f>
        <v>Pago factura serie 3366B35F número DTE: 3725413069 de NOBLEZA, S.A. por 65.0 galones de combustible diesel Q29.75 c/u, mas impuesto IDP: Q84.50 para la embarcación PIRAGUA que fue utilizada en la III Fecha del Campeonato Nacional de Dorado Derby 2025 el día 09/08/2025.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GASTO'!G14</f>
        <v>2018.25</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GASTO'!D15</f>
        <v>3216</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GASTO'!B15</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GASTO'!C15</f>
        <v>1</v>
      </c>
      <c r="E14" s="78"/>
      <c r="F14" s="78"/>
      <c r="G14" s="79">
        <f>+'PAGO GASTO'!E15</f>
        <v>262</v>
      </c>
      <c r="H14" s="79"/>
      <c r="I14" s="79"/>
      <c r="J14" s="79"/>
      <c r="K14" s="79"/>
      <c r="L14" s="79"/>
      <c r="M14" s="79"/>
      <c r="N14" s="79"/>
      <c r="O14" s="79"/>
      <c r="P14" s="79" t="str">
        <f>+'PAGO GASTO'!F15</f>
        <v>Pago factura serie 5C80EC35 número DTE: 1079855647 de NOBLEZA, S.A. por 65.0 galones de combustible diesel Q29.75 c/u, mas impuesto IDP: Q84.50 para la embarcación ATLANTIS MADRID  que fue utilizada en la III Fecha del Campeonato Nacional de Dorado Derby 2025 el día 09/08/2025.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GASTO'!G15</f>
        <v>2018.25</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GASTO'!D16</f>
        <v>3217</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GASTO'!B16</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GASTO'!C16</f>
        <v>1</v>
      </c>
      <c r="E14" s="78"/>
      <c r="F14" s="78"/>
      <c r="G14" s="79">
        <f>+'PAGO GASTO'!E16</f>
        <v>196</v>
      </c>
      <c r="H14" s="79"/>
      <c r="I14" s="79"/>
      <c r="J14" s="79"/>
      <c r="K14" s="79"/>
      <c r="L14" s="79"/>
      <c r="M14" s="79"/>
      <c r="N14" s="79"/>
      <c r="O14" s="79"/>
      <c r="P14" s="79" t="str">
        <f>+'PAGO GASTO'!F16</f>
        <v xml:space="preserve">Pago factura serie F6E732A5 número DTE: 1438009802 de MARTHA ARACELY TUCHAN RIVAS DE MEJIA por 70 desayunos a Q32.00 c/u para la III Fecha del Campeonato Nacional de Dorado Derby 2025 el día 09/08/2025. </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GASTO'!G16</f>
        <v>2240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GASTO'!D17</f>
        <v>3218</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GASTO'!B17</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GASTO'!C17</f>
        <v>1</v>
      </c>
      <c r="E14" s="78"/>
      <c r="F14" s="78"/>
      <c r="G14" s="79">
        <f>+'PAGO GASTO'!E17</f>
        <v>294</v>
      </c>
      <c r="H14" s="79"/>
      <c r="I14" s="79"/>
      <c r="J14" s="79"/>
      <c r="K14" s="79"/>
      <c r="L14" s="79"/>
      <c r="M14" s="79"/>
      <c r="N14" s="79"/>
      <c r="O14" s="79"/>
      <c r="P14" s="79" t="str">
        <f>+'PAGO GASTO'!F17</f>
        <v xml:space="preserve">Pago de Factura Serie E11DD19E número DTE: 2271887588 a nombre de PUBLICIDAD Y TROFEOS, S.A. por 11 galardones  con impresión UV de diferentes tamaños para los atletas participantes destacados en la III Fecha del Campeonato Nacional de Dorado Derby 2025, el dia 09/08/2025. </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GASTO'!G17</f>
        <v>5250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GASTO'!D18</f>
        <v>3219</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GASTO'!B18</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GASTO'!C18</f>
        <v>1</v>
      </c>
      <c r="E14" s="78"/>
      <c r="F14" s="78"/>
      <c r="G14" s="79">
        <f>+'PAGO GASTO'!E18</f>
        <v>196</v>
      </c>
      <c r="H14" s="79"/>
      <c r="I14" s="79"/>
      <c r="J14" s="79"/>
      <c r="K14" s="79"/>
      <c r="L14" s="79"/>
      <c r="M14" s="79"/>
      <c r="N14" s="79"/>
      <c r="O14" s="79"/>
      <c r="P14" s="79" t="str">
        <f>+'PAGO GASTO'!F18</f>
        <v xml:space="preserve">Pago factura serie 9A2A997A número  DTE: 2253540213 de  LA PANERIA, SOCIEDAD ANONIMA, por servicio de alimentación para el XXIX Torneo Infantil Juvenil de Pesca Deportiva  que se realizó el 21/06/2025 en Marina Pez Vela. </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GASTO'!G18</f>
        <v>15299</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GASTO'!D19</f>
        <v>3220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GASTO'!B19</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GASTO'!C19</f>
        <v>1</v>
      </c>
      <c r="E14" s="78"/>
      <c r="F14" s="78"/>
      <c r="G14" s="79" t="str">
        <f>+'PAGO GASTO'!E19</f>
        <v>-</v>
      </c>
      <c r="H14" s="79"/>
      <c r="I14" s="79"/>
      <c r="J14" s="79"/>
      <c r="K14" s="79"/>
      <c r="L14" s="79"/>
      <c r="M14" s="79"/>
      <c r="N14" s="79"/>
      <c r="O14" s="79"/>
      <c r="P14" s="79" t="str">
        <f>+'PAGO GASTO'!F19</f>
        <v>ANULADO</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GASTO'!G19</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GASTO'!D20</f>
        <v>3221</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GASTO'!B20</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GASTO'!C20</f>
        <v>1</v>
      </c>
      <c r="E14" s="78"/>
      <c r="F14" s="78"/>
      <c r="G14" s="79">
        <f>+'PAGO GASTO'!E20</f>
        <v>155</v>
      </c>
      <c r="H14" s="79"/>
      <c r="I14" s="79"/>
      <c r="J14" s="79"/>
      <c r="K14" s="79"/>
      <c r="L14" s="79"/>
      <c r="M14" s="79"/>
      <c r="N14" s="79"/>
      <c r="O14" s="79"/>
      <c r="P14" s="79" t="str">
        <f>+'PAGO GASTO'!F20</f>
        <v>Pago factura serie 42968A11 número DTE: 3712960705 de SAMANTHA NICOLE MADRID CONTRERAS  por alquiler de la embarcación ATLANTIS MADRID  utilizada en la III Fecha del Campeonato Nacional de Dorado Derby 2025,  el día 09/08/2025.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GASTO'!G20</f>
        <v>8539</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GASTO'!D21</f>
        <v>3222</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GASTO'!B21</f>
        <v>45883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GASTO'!C21</f>
        <v>1</v>
      </c>
      <c r="E14" s="78"/>
      <c r="F14" s="78"/>
      <c r="G14" s="79">
        <f>+'PAGO GASTO'!E21</f>
        <v>196</v>
      </c>
      <c r="H14" s="79"/>
      <c r="I14" s="79"/>
      <c r="J14" s="79"/>
      <c r="K14" s="79"/>
      <c r="L14" s="79"/>
      <c r="M14" s="79"/>
      <c r="N14" s="79"/>
      <c r="O14" s="79"/>
      <c r="P14" s="79" t="str">
        <f>+'PAGO GASTO'!F21</f>
        <v>Pago factura serie 1E92983D número DTE: 3185264204 de STEPHANO JUANCARLO HERNÁNDEZ SÁNCHEZ, por servicio de alimentación para el almuerzo en la  III Fecha del Campeonato Nacional de Dorado Derby 2025, el día 09/08/2025.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GASTO'!G21</f>
        <v>6630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8"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GASTO'!D22</f>
        <v>3223</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GASTO'!B22</f>
        <v>45891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GASTO'!C22</f>
        <v>1</v>
      </c>
      <c r="E14" s="78"/>
      <c r="F14" s="78"/>
      <c r="G14" s="79">
        <f>+'PAGO GASTO'!E22</f>
        <v>153</v>
      </c>
      <c r="H14" s="79"/>
      <c r="I14" s="79"/>
      <c r="J14" s="79"/>
      <c r="K14" s="79"/>
      <c r="L14" s="79"/>
      <c r="M14" s="79"/>
      <c r="N14" s="79"/>
      <c r="O14" s="79"/>
      <c r="P14" s="79" t="str">
        <f>+'PAGO GASTO'!F22</f>
        <v>Pago factura serie 7DA92E36 número DTE: 1910656031 de IMPORTADORA, EXPORTADORA Y DISTRIBUIDORA WEB BUSINESS, S.A., por alquiler de fotocopiadora en el mes de AGOSTO  2025, en las oficinas de la Asociación Nacional de Pesca Deportiva de Guatemala.</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GASTO'!G22</f>
        <v>862.46</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zoomScale="80" zoomScaleNormal="80" zoomScaleSheetLayoutView="78" zoomScalePageLayoutView="78" workbookViewId="0">
      <selection activeCell="I52" sqref="I52"/>
    </sheetView>
  </sheetViews>
  <sheetFormatPr baseColWidth="10" defaultColWidth="9.1796875" defaultRowHeight="14.5" x14ac:dyDescent="0.35"/>
  <cols>
    <col min="1" max="1" width="11.453125" style="2"/>
    <col min="2" max="2" width="11.81640625" style="2" bestFit="1" customWidth="1"/>
    <col min="3" max="5" width="11.453125" style="2"/>
    <col min="6" max="6" width="65.1796875" style="2" customWidth="1"/>
    <col min="7" max="7" width="22.7265625" style="2" customWidth="1"/>
    <col min="8" max="1025" width="11.453125" style="2"/>
  </cols>
  <sheetData>
    <row r="1" spans="1:41" ht="20" x14ac:dyDescent="0.35">
      <c r="A1" s="86" t="s">
        <v>0</v>
      </c>
      <c r="B1" s="86"/>
      <c r="C1" s="86"/>
      <c r="D1" s="86"/>
      <c r="E1" s="86"/>
      <c r="F1" s="86"/>
      <c r="G1" s="86"/>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20" x14ac:dyDescent="0.35">
      <c r="A2" s="86" t="s">
        <v>118</v>
      </c>
      <c r="B2" s="86"/>
      <c r="C2" s="86"/>
      <c r="D2" s="86"/>
      <c r="E2" s="86"/>
      <c r="F2" s="86"/>
      <c r="G2" s="86"/>
    </row>
    <row r="3" spans="1:41" ht="20" x14ac:dyDescent="0.35">
      <c r="A3" s="86" t="s">
        <v>119</v>
      </c>
      <c r="B3" s="86"/>
      <c r="C3" s="86"/>
      <c r="D3" s="86"/>
      <c r="E3" s="86"/>
      <c r="F3" s="86"/>
      <c r="G3" s="86"/>
    </row>
    <row r="5" spans="1:41" x14ac:dyDescent="0.35">
      <c r="A5" s="38" t="s">
        <v>26</v>
      </c>
      <c r="B5" s="38" t="s">
        <v>27</v>
      </c>
      <c r="C5" s="2" t="s">
        <v>28</v>
      </c>
      <c r="D5" s="38" t="s">
        <v>29</v>
      </c>
      <c r="E5" s="38" t="s">
        <v>30</v>
      </c>
      <c r="F5" s="38" t="s">
        <v>31</v>
      </c>
      <c r="G5" s="38" t="s">
        <v>32</v>
      </c>
    </row>
    <row r="6" spans="1:41" ht="72.5" x14ac:dyDescent="0.35">
      <c r="A6" s="38">
        <v>1</v>
      </c>
      <c r="B6" s="63">
        <v>45870</v>
      </c>
      <c r="C6" s="38">
        <v>1</v>
      </c>
      <c r="D6" s="59">
        <v>3207</v>
      </c>
      <c r="E6" s="61" t="s">
        <v>120</v>
      </c>
      <c r="F6" s="69" t="s">
        <v>66</v>
      </c>
      <c r="G6" s="65" t="s">
        <v>121</v>
      </c>
    </row>
    <row r="7" spans="1:41" ht="75" x14ac:dyDescent="0.35">
      <c r="A7" s="38">
        <v>2</v>
      </c>
      <c r="B7" s="63">
        <v>45880</v>
      </c>
      <c r="C7" s="38">
        <v>1</v>
      </c>
      <c r="D7" s="59">
        <v>3208</v>
      </c>
      <c r="E7" s="61" t="s">
        <v>122</v>
      </c>
      <c r="F7" s="69" t="s">
        <v>67</v>
      </c>
      <c r="G7" s="65" t="s">
        <v>123</v>
      </c>
    </row>
    <row r="8" spans="1:41" ht="72.5" x14ac:dyDescent="0.35">
      <c r="A8" s="38">
        <v>3</v>
      </c>
      <c r="B8" s="63">
        <v>45880</v>
      </c>
      <c r="C8" s="38">
        <v>1</v>
      </c>
      <c r="D8" s="59">
        <v>3209</v>
      </c>
      <c r="E8" s="68">
        <v>113</v>
      </c>
      <c r="F8" s="69" t="s">
        <v>68</v>
      </c>
      <c r="G8" s="64">
        <v>1980</v>
      </c>
    </row>
    <row r="9" spans="1:41" ht="58" x14ac:dyDescent="0.35">
      <c r="A9" s="38">
        <v>4</v>
      </c>
      <c r="B9" s="63">
        <v>45880</v>
      </c>
      <c r="C9" s="38">
        <v>1</v>
      </c>
      <c r="D9" s="59">
        <v>3210</v>
      </c>
      <c r="E9" s="61" t="s">
        <v>65</v>
      </c>
      <c r="F9" s="69" t="s">
        <v>69</v>
      </c>
      <c r="G9" s="65">
        <v>1716.8</v>
      </c>
    </row>
    <row r="10" spans="1:41" ht="87" x14ac:dyDescent="0.35">
      <c r="A10" s="38">
        <v>5</v>
      </c>
      <c r="B10" s="63">
        <v>45880</v>
      </c>
      <c r="C10" s="38">
        <v>1</v>
      </c>
      <c r="D10" s="59">
        <v>3211</v>
      </c>
      <c r="E10" s="61" t="s">
        <v>82</v>
      </c>
      <c r="F10" s="69" t="s">
        <v>70</v>
      </c>
      <c r="G10" s="65">
        <v>1599.45</v>
      </c>
    </row>
    <row r="11" spans="1:41" ht="43.5" x14ac:dyDescent="0.35">
      <c r="A11" s="38">
        <v>6</v>
      </c>
      <c r="B11" s="63">
        <v>45880</v>
      </c>
      <c r="C11" s="38">
        <v>1</v>
      </c>
      <c r="D11" s="59">
        <v>3212</v>
      </c>
      <c r="E11" s="68">
        <v>151</v>
      </c>
      <c r="F11" s="69" t="s">
        <v>71</v>
      </c>
      <c r="G11" s="65">
        <v>1348.39</v>
      </c>
    </row>
    <row r="12" spans="1:41" ht="58" x14ac:dyDescent="0.35">
      <c r="A12" s="38">
        <v>7</v>
      </c>
      <c r="B12" s="63">
        <v>45880</v>
      </c>
      <c r="C12" s="38">
        <v>1</v>
      </c>
      <c r="D12" s="59">
        <v>3213</v>
      </c>
      <c r="E12" s="68">
        <v>294</v>
      </c>
      <c r="F12" s="69" t="s">
        <v>72</v>
      </c>
      <c r="G12" s="65">
        <v>15000</v>
      </c>
    </row>
    <row r="13" spans="1:41" ht="58" x14ac:dyDescent="0.35">
      <c r="A13" s="38">
        <v>8</v>
      </c>
      <c r="B13" s="63">
        <v>45880</v>
      </c>
      <c r="C13" s="38">
        <v>1</v>
      </c>
      <c r="D13" s="59">
        <v>3214</v>
      </c>
      <c r="E13" s="61">
        <v>155</v>
      </c>
      <c r="F13" s="69" t="s">
        <v>73</v>
      </c>
      <c r="G13" s="65">
        <v>7700</v>
      </c>
    </row>
    <row r="14" spans="1:41" ht="58" x14ac:dyDescent="0.35">
      <c r="A14" s="38">
        <v>9</v>
      </c>
      <c r="B14" s="63">
        <v>45880</v>
      </c>
      <c r="C14" s="38">
        <v>1</v>
      </c>
      <c r="D14" s="59">
        <v>3215</v>
      </c>
      <c r="E14" s="61">
        <v>262</v>
      </c>
      <c r="F14" s="69" t="s">
        <v>74</v>
      </c>
      <c r="G14" s="65">
        <v>2018.25</v>
      </c>
    </row>
    <row r="15" spans="1:41" ht="58" x14ac:dyDescent="0.35">
      <c r="A15" s="38">
        <v>10</v>
      </c>
      <c r="B15" s="63">
        <v>45880</v>
      </c>
      <c r="C15" s="38">
        <v>1</v>
      </c>
      <c r="D15" s="59">
        <v>3216</v>
      </c>
      <c r="E15" s="61">
        <v>262</v>
      </c>
      <c r="F15" s="69" t="s">
        <v>75</v>
      </c>
      <c r="G15" s="65">
        <v>2018.25</v>
      </c>
    </row>
    <row r="16" spans="1:41" ht="43.5" x14ac:dyDescent="0.35">
      <c r="A16" s="38">
        <v>11</v>
      </c>
      <c r="B16" s="63">
        <v>45880</v>
      </c>
      <c r="C16" s="38">
        <v>1</v>
      </c>
      <c r="D16" s="59">
        <v>3217</v>
      </c>
      <c r="E16" s="60">
        <v>196</v>
      </c>
      <c r="F16" s="69" t="s">
        <v>76</v>
      </c>
      <c r="G16" s="65">
        <v>2240</v>
      </c>
    </row>
    <row r="17" spans="1:7" ht="58" x14ac:dyDescent="0.35">
      <c r="A17" s="38">
        <v>12</v>
      </c>
      <c r="B17" s="63">
        <v>45880</v>
      </c>
      <c r="C17" s="38">
        <v>1</v>
      </c>
      <c r="D17" s="59">
        <v>3218</v>
      </c>
      <c r="E17" s="60">
        <v>294</v>
      </c>
      <c r="F17" s="69" t="s">
        <v>77</v>
      </c>
      <c r="G17" s="65">
        <v>5250</v>
      </c>
    </row>
    <row r="18" spans="1:7" ht="43.5" x14ac:dyDescent="0.35">
      <c r="A18" s="38">
        <v>13</v>
      </c>
      <c r="B18" s="63">
        <v>45880</v>
      </c>
      <c r="C18" s="38">
        <v>1</v>
      </c>
      <c r="D18" s="59">
        <v>3219</v>
      </c>
      <c r="E18" s="38">
        <v>196</v>
      </c>
      <c r="F18" s="69" t="s">
        <v>78</v>
      </c>
      <c r="G18" s="65">
        <v>15299</v>
      </c>
    </row>
    <row r="19" spans="1:7" x14ac:dyDescent="0.35">
      <c r="A19" s="38">
        <v>14</v>
      </c>
      <c r="B19" s="63">
        <v>45880</v>
      </c>
      <c r="C19" s="38">
        <v>1</v>
      </c>
      <c r="D19" s="59">
        <v>3220</v>
      </c>
      <c r="E19" s="60" t="s">
        <v>124</v>
      </c>
      <c r="F19" s="69" t="s">
        <v>79</v>
      </c>
      <c r="G19" s="65">
        <v>0</v>
      </c>
    </row>
    <row r="20" spans="1:7" ht="58" x14ac:dyDescent="0.35">
      <c r="A20" s="38">
        <v>15</v>
      </c>
      <c r="B20" s="63">
        <v>45880</v>
      </c>
      <c r="C20" s="38">
        <v>1</v>
      </c>
      <c r="D20" s="59">
        <v>3221</v>
      </c>
      <c r="E20" s="60">
        <v>155</v>
      </c>
      <c r="F20" s="69" t="s">
        <v>80</v>
      </c>
      <c r="G20" s="65">
        <v>8539</v>
      </c>
    </row>
    <row r="21" spans="1:7" ht="58" x14ac:dyDescent="0.35">
      <c r="A21" s="70">
        <v>16</v>
      </c>
      <c r="B21" s="71">
        <v>45883</v>
      </c>
      <c r="C21" s="70">
        <v>1</v>
      </c>
      <c r="D21" s="72">
        <v>3222</v>
      </c>
      <c r="E21" s="70">
        <v>196</v>
      </c>
      <c r="F21" s="73" t="s">
        <v>81</v>
      </c>
      <c r="G21" s="74">
        <v>6630</v>
      </c>
    </row>
    <row r="22" spans="1:7" ht="58" x14ac:dyDescent="0.35">
      <c r="A22" s="38">
        <v>17</v>
      </c>
      <c r="B22" s="63">
        <v>45891</v>
      </c>
      <c r="C22" s="38">
        <v>1</v>
      </c>
      <c r="D22" s="59">
        <v>3223</v>
      </c>
      <c r="E22" s="61">
        <v>153</v>
      </c>
      <c r="F22" s="69" t="s">
        <v>83</v>
      </c>
      <c r="G22" s="65">
        <v>862.46</v>
      </c>
    </row>
    <row r="23" spans="1:7" ht="43.5" x14ac:dyDescent="0.35">
      <c r="A23" s="38">
        <v>18</v>
      </c>
      <c r="B23" s="63">
        <v>45891</v>
      </c>
      <c r="C23" s="38">
        <v>1</v>
      </c>
      <c r="D23" s="59">
        <v>3224</v>
      </c>
      <c r="E23" s="61">
        <v>111</v>
      </c>
      <c r="F23" s="69" t="s">
        <v>84</v>
      </c>
      <c r="G23" s="65">
        <v>365.21</v>
      </c>
    </row>
    <row r="24" spans="1:7" ht="43.5" x14ac:dyDescent="0.35">
      <c r="A24" s="38">
        <v>19</v>
      </c>
      <c r="B24" s="63">
        <v>45891</v>
      </c>
      <c r="C24" s="38">
        <v>1</v>
      </c>
      <c r="D24" s="59">
        <v>3225</v>
      </c>
      <c r="E24" s="60" t="s">
        <v>125</v>
      </c>
      <c r="F24" s="69" t="s">
        <v>85</v>
      </c>
      <c r="G24" s="65" t="s">
        <v>126</v>
      </c>
    </row>
    <row r="25" spans="1:7" ht="58" x14ac:dyDescent="0.35">
      <c r="A25" s="38">
        <v>20</v>
      </c>
      <c r="B25" s="63">
        <v>45891</v>
      </c>
      <c r="C25" s="38">
        <v>1</v>
      </c>
      <c r="D25" s="59">
        <v>3226</v>
      </c>
      <c r="E25" s="60">
        <v>142</v>
      </c>
      <c r="F25" s="69" t="s">
        <v>86</v>
      </c>
      <c r="G25" s="65">
        <v>8500</v>
      </c>
    </row>
    <row r="26" spans="1:7" ht="43.5" x14ac:dyDescent="0.35">
      <c r="A26" s="38">
        <v>21</v>
      </c>
      <c r="B26" s="63">
        <v>45891</v>
      </c>
      <c r="C26" s="38">
        <v>1</v>
      </c>
      <c r="D26" s="59">
        <v>3227</v>
      </c>
      <c r="E26" s="60" t="s">
        <v>127</v>
      </c>
      <c r="F26" s="69" t="s">
        <v>87</v>
      </c>
      <c r="G26" s="65" t="s">
        <v>128</v>
      </c>
    </row>
    <row r="27" spans="1:7" ht="58" x14ac:dyDescent="0.35">
      <c r="A27" s="38">
        <v>22</v>
      </c>
      <c r="B27" s="63">
        <v>45891</v>
      </c>
      <c r="C27" s="38">
        <v>1</v>
      </c>
      <c r="D27" s="59">
        <v>3228</v>
      </c>
      <c r="E27" s="38">
        <v>122</v>
      </c>
      <c r="F27" s="69" t="s">
        <v>88</v>
      </c>
      <c r="G27" s="65">
        <v>2600</v>
      </c>
    </row>
    <row r="28" spans="1:7" ht="72.5" x14ac:dyDescent="0.35">
      <c r="A28" s="38">
        <v>23</v>
      </c>
      <c r="B28" s="63">
        <v>45894</v>
      </c>
      <c r="C28" s="38">
        <v>1</v>
      </c>
      <c r="D28" s="59">
        <v>3229</v>
      </c>
      <c r="E28" s="38">
        <v>133</v>
      </c>
      <c r="F28" s="69" t="s">
        <v>89</v>
      </c>
      <c r="G28" s="65">
        <v>1700</v>
      </c>
    </row>
    <row r="29" spans="1:7" ht="72.5" x14ac:dyDescent="0.35">
      <c r="A29" s="38">
        <v>24</v>
      </c>
      <c r="B29" s="63">
        <v>45894</v>
      </c>
      <c r="C29" s="38">
        <v>1</v>
      </c>
      <c r="D29" s="59">
        <v>3230</v>
      </c>
      <c r="E29" s="61">
        <v>133</v>
      </c>
      <c r="F29" s="69" t="s">
        <v>90</v>
      </c>
      <c r="G29" s="65">
        <v>1700</v>
      </c>
    </row>
    <row r="30" spans="1:7" ht="72.5" x14ac:dyDescent="0.35">
      <c r="A30" s="38">
        <v>25</v>
      </c>
      <c r="B30" s="63">
        <v>45894</v>
      </c>
      <c r="C30" s="38">
        <v>1</v>
      </c>
      <c r="D30" s="59">
        <v>3231</v>
      </c>
      <c r="E30" s="68">
        <v>133</v>
      </c>
      <c r="F30" s="69" t="s">
        <v>91</v>
      </c>
      <c r="G30" s="65">
        <v>1150</v>
      </c>
    </row>
    <row r="31" spans="1:7" ht="72.5" x14ac:dyDescent="0.35">
      <c r="A31" s="38">
        <v>26</v>
      </c>
      <c r="B31" s="63">
        <v>45894</v>
      </c>
      <c r="C31" s="38">
        <v>1</v>
      </c>
      <c r="D31" s="59">
        <v>3232</v>
      </c>
      <c r="E31" s="68">
        <v>133</v>
      </c>
      <c r="F31" s="69" t="s">
        <v>92</v>
      </c>
      <c r="G31" s="65">
        <v>1150</v>
      </c>
    </row>
    <row r="32" spans="1:7" ht="58" x14ac:dyDescent="0.35">
      <c r="A32" s="38">
        <v>27</v>
      </c>
      <c r="B32" s="63">
        <v>45896</v>
      </c>
      <c r="C32" s="38">
        <v>1</v>
      </c>
      <c r="D32" s="59">
        <v>3233</v>
      </c>
      <c r="E32" s="61" t="s">
        <v>129</v>
      </c>
      <c r="F32" s="69" t="s">
        <v>93</v>
      </c>
      <c r="G32" s="65" t="s">
        <v>130</v>
      </c>
    </row>
    <row r="33" spans="1:7" ht="43.5" x14ac:dyDescent="0.35">
      <c r="A33" s="38">
        <v>28</v>
      </c>
      <c r="B33" s="63">
        <v>45896</v>
      </c>
      <c r="C33" s="38">
        <v>1</v>
      </c>
      <c r="D33" s="59">
        <v>3234</v>
      </c>
      <c r="E33" s="61" t="s">
        <v>113</v>
      </c>
      <c r="F33" s="69" t="s">
        <v>94</v>
      </c>
      <c r="G33" s="65">
        <v>17157.71</v>
      </c>
    </row>
    <row r="34" spans="1:7" ht="43.5" x14ac:dyDescent="0.35">
      <c r="A34" s="38">
        <v>29</v>
      </c>
      <c r="B34" s="63">
        <v>45896</v>
      </c>
      <c r="C34" s="38">
        <v>1</v>
      </c>
      <c r="D34" s="59">
        <v>3235</v>
      </c>
      <c r="E34" s="61" t="s">
        <v>113</v>
      </c>
      <c r="F34" s="69" t="s">
        <v>95</v>
      </c>
      <c r="G34" s="65">
        <v>11835.68</v>
      </c>
    </row>
    <row r="35" spans="1:7" ht="43.5" x14ac:dyDescent="0.35">
      <c r="A35" s="38">
        <v>30</v>
      </c>
      <c r="B35" s="63">
        <v>45896</v>
      </c>
      <c r="C35" s="38">
        <v>1</v>
      </c>
      <c r="D35" s="59">
        <v>3236</v>
      </c>
      <c r="E35" s="61" t="s">
        <v>113</v>
      </c>
      <c r="F35" s="69" t="s">
        <v>96</v>
      </c>
      <c r="G35" s="65">
        <v>7665.93</v>
      </c>
    </row>
    <row r="36" spans="1:7" ht="43.5" x14ac:dyDescent="0.35">
      <c r="A36" s="38">
        <v>31</v>
      </c>
      <c r="B36" s="63">
        <v>45896</v>
      </c>
      <c r="C36" s="38">
        <v>1</v>
      </c>
      <c r="D36" s="59">
        <v>3237</v>
      </c>
      <c r="E36" s="61" t="s">
        <v>113</v>
      </c>
      <c r="F36" s="69" t="s">
        <v>97</v>
      </c>
      <c r="G36" s="65">
        <v>6202.17</v>
      </c>
    </row>
    <row r="37" spans="1:7" ht="43.5" x14ac:dyDescent="0.35">
      <c r="A37" s="38">
        <v>32</v>
      </c>
      <c r="B37" s="63">
        <v>45896</v>
      </c>
      <c r="C37" s="38">
        <v>1</v>
      </c>
      <c r="D37" s="59">
        <v>3238</v>
      </c>
      <c r="E37" s="61" t="s">
        <v>113</v>
      </c>
      <c r="F37" s="69" t="s">
        <v>98</v>
      </c>
      <c r="G37" s="65">
        <v>5802.85</v>
      </c>
    </row>
    <row r="38" spans="1:7" ht="43.5" x14ac:dyDescent="0.35">
      <c r="A38" s="38">
        <v>33</v>
      </c>
      <c r="B38" s="63">
        <v>45896</v>
      </c>
      <c r="C38" s="38">
        <v>1</v>
      </c>
      <c r="D38" s="59">
        <v>3239</v>
      </c>
      <c r="E38" s="61" t="s">
        <v>113</v>
      </c>
      <c r="F38" s="69" t="s">
        <v>99</v>
      </c>
      <c r="G38" s="65">
        <v>4003.04</v>
      </c>
    </row>
    <row r="39" spans="1:7" ht="58" x14ac:dyDescent="0.35">
      <c r="A39" s="38">
        <v>34</v>
      </c>
      <c r="B39" s="63">
        <v>45896</v>
      </c>
      <c r="C39" s="38">
        <v>1</v>
      </c>
      <c r="D39" s="59">
        <v>3240</v>
      </c>
      <c r="E39" s="61" t="s">
        <v>114</v>
      </c>
      <c r="F39" s="69" t="s">
        <v>100</v>
      </c>
      <c r="G39" s="65">
        <v>4073.28</v>
      </c>
    </row>
    <row r="40" spans="1:7" ht="43.5" x14ac:dyDescent="0.35">
      <c r="A40" s="38">
        <v>35</v>
      </c>
      <c r="B40" s="63">
        <v>45896</v>
      </c>
      <c r="C40" s="38">
        <v>1</v>
      </c>
      <c r="D40" s="59">
        <v>3241</v>
      </c>
      <c r="E40" s="61">
        <v>184</v>
      </c>
      <c r="F40" s="69" t="s">
        <v>101</v>
      </c>
      <c r="G40" s="65">
        <v>11000</v>
      </c>
    </row>
    <row r="41" spans="1:7" ht="72.5" x14ac:dyDescent="0.35">
      <c r="A41" s="38">
        <v>36</v>
      </c>
      <c r="B41" s="63">
        <v>45896</v>
      </c>
      <c r="C41" s="38">
        <v>1</v>
      </c>
      <c r="D41" s="59">
        <v>3242</v>
      </c>
      <c r="E41" s="61" t="s">
        <v>115</v>
      </c>
      <c r="F41" s="69" t="s">
        <v>102</v>
      </c>
      <c r="G41" s="65">
        <v>8407.14</v>
      </c>
    </row>
    <row r="42" spans="1:7" ht="101.5" x14ac:dyDescent="0.35">
      <c r="A42" s="38">
        <v>37</v>
      </c>
      <c r="B42" s="63">
        <v>45896</v>
      </c>
      <c r="C42" s="38">
        <v>1</v>
      </c>
      <c r="D42" s="59">
        <v>3243</v>
      </c>
      <c r="E42" s="61">
        <v>113</v>
      </c>
      <c r="F42" s="69" t="s">
        <v>103</v>
      </c>
      <c r="G42" s="65">
        <v>3750</v>
      </c>
    </row>
    <row r="43" spans="1:7" ht="43.5" x14ac:dyDescent="0.35">
      <c r="A43" s="38">
        <v>38</v>
      </c>
      <c r="B43" s="63">
        <v>45896</v>
      </c>
      <c r="C43" s="38">
        <v>1</v>
      </c>
      <c r="D43" s="59">
        <v>3244</v>
      </c>
      <c r="E43" s="61">
        <v>1158</v>
      </c>
      <c r="F43" s="69" t="s">
        <v>104</v>
      </c>
      <c r="G43" s="65">
        <v>1800</v>
      </c>
    </row>
    <row r="44" spans="1:7" ht="72.5" x14ac:dyDescent="0.35">
      <c r="A44" s="38">
        <v>39</v>
      </c>
      <c r="B44" s="63">
        <v>45898</v>
      </c>
      <c r="C44" s="38">
        <v>1</v>
      </c>
      <c r="D44" s="59">
        <v>3245</v>
      </c>
      <c r="E44" s="61">
        <v>133</v>
      </c>
      <c r="F44" s="69" t="s">
        <v>105</v>
      </c>
      <c r="G44" s="65">
        <v>1700</v>
      </c>
    </row>
    <row r="45" spans="1:7" ht="72.5" x14ac:dyDescent="0.35">
      <c r="A45" s="38">
        <v>40</v>
      </c>
      <c r="B45" s="63">
        <v>45898</v>
      </c>
      <c r="C45" s="38">
        <v>1</v>
      </c>
      <c r="D45" s="59">
        <v>3246</v>
      </c>
      <c r="E45" s="61">
        <v>133</v>
      </c>
      <c r="F45" s="69" t="s">
        <v>106</v>
      </c>
      <c r="G45" s="65">
        <v>1700</v>
      </c>
    </row>
    <row r="46" spans="1:7" ht="72.5" x14ac:dyDescent="0.35">
      <c r="A46" s="38">
        <v>41</v>
      </c>
      <c r="B46" s="63">
        <v>45898</v>
      </c>
      <c r="C46" s="38">
        <v>1</v>
      </c>
      <c r="D46" s="59">
        <v>3247</v>
      </c>
      <c r="E46" s="61">
        <v>133</v>
      </c>
      <c r="F46" s="69" t="s">
        <v>107</v>
      </c>
      <c r="G46" s="65">
        <v>1150</v>
      </c>
    </row>
    <row r="47" spans="1:7" ht="72.5" x14ac:dyDescent="0.35">
      <c r="A47" s="38">
        <v>42</v>
      </c>
      <c r="B47" s="63">
        <v>45898</v>
      </c>
      <c r="C47" s="38">
        <v>1</v>
      </c>
      <c r="D47" s="59">
        <v>3248</v>
      </c>
      <c r="E47" s="61">
        <v>133</v>
      </c>
      <c r="F47" s="69" t="s">
        <v>108</v>
      </c>
      <c r="G47" s="65">
        <v>1500</v>
      </c>
    </row>
    <row r="48" spans="1:7" ht="72.5" x14ac:dyDescent="0.35">
      <c r="A48" s="38">
        <v>43</v>
      </c>
      <c r="B48" s="63">
        <v>45898</v>
      </c>
      <c r="C48" s="38">
        <v>1</v>
      </c>
      <c r="D48" s="59">
        <v>3249</v>
      </c>
      <c r="E48" s="61">
        <v>133</v>
      </c>
      <c r="F48" s="69" t="s">
        <v>109</v>
      </c>
      <c r="G48" s="65">
        <v>1325</v>
      </c>
    </row>
    <row r="49" spans="1:7" ht="72.5" x14ac:dyDescent="0.35">
      <c r="A49" s="38">
        <v>44</v>
      </c>
      <c r="B49" s="63">
        <v>45898</v>
      </c>
      <c r="C49" s="38">
        <v>1</v>
      </c>
      <c r="D49" s="59">
        <v>3250</v>
      </c>
      <c r="E49" s="61">
        <v>133</v>
      </c>
      <c r="F49" s="69" t="s">
        <v>110</v>
      </c>
      <c r="G49" s="65">
        <v>1325</v>
      </c>
    </row>
    <row r="50" spans="1:7" ht="72.5" x14ac:dyDescent="0.35">
      <c r="A50" s="38">
        <v>45</v>
      </c>
      <c r="B50" s="63">
        <v>45898</v>
      </c>
      <c r="C50" s="38">
        <v>1</v>
      </c>
      <c r="D50" s="59">
        <v>3251</v>
      </c>
      <c r="E50" s="61">
        <v>133</v>
      </c>
      <c r="F50" s="69" t="s">
        <v>111</v>
      </c>
      <c r="G50" s="65">
        <v>1150</v>
      </c>
    </row>
    <row r="51" spans="1:7" ht="72.5" x14ac:dyDescent="0.35">
      <c r="A51" s="38">
        <v>46</v>
      </c>
      <c r="B51" s="63">
        <v>45898</v>
      </c>
      <c r="C51" s="38">
        <v>1</v>
      </c>
      <c r="D51" s="59">
        <v>3252</v>
      </c>
      <c r="E51" s="61">
        <v>196</v>
      </c>
      <c r="F51" s="69" t="s">
        <v>112</v>
      </c>
      <c r="G51" s="65">
        <v>8120.5429999999997</v>
      </c>
    </row>
    <row r="52" spans="1:7" ht="112.5" x14ac:dyDescent="0.35">
      <c r="A52" s="38">
        <v>47</v>
      </c>
      <c r="B52" s="63">
        <v>45898</v>
      </c>
      <c r="C52" s="38">
        <v>1</v>
      </c>
      <c r="D52" s="59">
        <v>3253</v>
      </c>
      <c r="E52" s="61" t="s">
        <v>132</v>
      </c>
      <c r="F52" s="69" t="s">
        <v>131</v>
      </c>
      <c r="G52" s="65" t="s">
        <v>133</v>
      </c>
    </row>
    <row r="53" spans="1:7" x14ac:dyDescent="0.35">
      <c r="A53" s="38"/>
      <c r="B53" s="63"/>
      <c r="C53" s="38"/>
      <c r="D53" s="59"/>
      <c r="E53" s="61"/>
      <c r="F53" s="69"/>
      <c r="G53" s="65"/>
    </row>
    <row r="54" spans="1:7" x14ac:dyDescent="0.35">
      <c r="A54" s="38"/>
      <c r="B54" s="63"/>
      <c r="C54" s="38"/>
      <c r="D54" s="59"/>
      <c r="E54" s="61"/>
      <c r="F54" s="69"/>
      <c r="G54" s="65"/>
    </row>
    <row r="55" spans="1:7" x14ac:dyDescent="0.35">
      <c r="A55" s="38"/>
      <c r="B55" s="63"/>
      <c r="C55" s="38"/>
      <c r="D55" s="59"/>
      <c r="E55" s="61"/>
      <c r="F55" s="69"/>
      <c r="G55" s="65"/>
    </row>
    <row r="56" spans="1:7" x14ac:dyDescent="0.35">
      <c r="A56" s="38"/>
      <c r="B56" s="63"/>
      <c r="C56" s="38"/>
      <c r="D56" s="59"/>
      <c r="E56" s="61"/>
      <c r="F56" s="69"/>
      <c r="G56" s="65"/>
    </row>
    <row r="57" spans="1:7" x14ac:dyDescent="0.35">
      <c r="A57" s="38"/>
      <c r="B57" s="63"/>
      <c r="C57" s="38"/>
      <c r="D57" s="59"/>
      <c r="E57" s="61"/>
      <c r="F57" s="69"/>
      <c r="G57" s="65"/>
    </row>
    <row r="58" spans="1:7" x14ac:dyDescent="0.35">
      <c r="A58" s="38"/>
      <c r="B58" s="63"/>
      <c r="C58" s="38"/>
      <c r="D58" s="59"/>
      <c r="E58" s="61"/>
      <c r="F58" s="69"/>
      <c r="G58" s="65"/>
    </row>
    <row r="59" spans="1:7" x14ac:dyDescent="0.35">
      <c r="A59" s="38"/>
      <c r="B59" s="63"/>
      <c r="C59" s="38"/>
      <c r="D59" s="59"/>
      <c r="E59" s="61"/>
      <c r="F59" s="69"/>
      <c r="G59" s="65"/>
    </row>
    <row r="60" spans="1:7" x14ac:dyDescent="0.35">
      <c r="A60" s="38"/>
      <c r="B60" s="63"/>
      <c r="C60" s="38"/>
      <c r="D60" s="59"/>
      <c r="E60" s="61"/>
      <c r="F60" s="69"/>
      <c r="G60" s="65"/>
    </row>
    <row r="61" spans="1:7" x14ac:dyDescent="0.35">
      <c r="A61" s="38"/>
      <c r="B61" s="63"/>
      <c r="C61" s="38"/>
      <c r="D61" s="59"/>
      <c r="E61" s="61"/>
      <c r="F61" s="69"/>
      <c r="G61" s="65"/>
    </row>
    <row r="62" spans="1:7" x14ac:dyDescent="0.35">
      <c r="A62" s="38"/>
      <c r="B62" s="63"/>
      <c r="C62" s="38"/>
      <c r="D62" s="59"/>
      <c r="E62" s="61"/>
      <c r="F62" s="69"/>
      <c r="G62" s="65"/>
    </row>
    <row r="63" spans="1:7" x14ac:dyDescent="0.35">
      <c r="A63" s="38"/>
      <c r="B63" s="63"/>
      <c r="C63" s="38"/>
      <c r="D63" s="59"/>
      <c r="E63" s="61"/>
      <c r="F63" s="69"/>
      <c r="G63" s="65"/>
    </row>
    <row r="64" spans="1:7" x14ac:dyDescent="0.35">
      <c r="A64" s="38"/>
      <c r="B64" s="63"/>
      <c r="C64" s="38"/>
      <c r="D64" s="59"/>
      <c r="E64" s="61"/>
      <c r="F64" s="69"/>
      <c r="G64" s="65"/>
    </row>
    <row r="65" spans="1:7" x14ac:dyDescent="0.35">
      <c r="A65" s="38"/>
      <c r="B65" s="63"/>
      <c r="C65" s="38"/>
      <c r="D65" s="59"/>
      <c r="E65" s="61"/>
      <c r="F65" s="69"/>
      <c r="G65" s="65"/>
    </row>
    <row r="66" spans="1:7" x14ac:dyDescent="0.35">
      <c r="A66" s="38"/>
      <c r="B66" s="63"/>
      <c r="C66" s="38"/>
      <c r="D66" s="59"/>
      <c r="E66" s="61"/>
      <c r="F66" s="69"/>
      <c r="G66" s="65"/>
    </row>
    <row r="67" spans="1:7" x14ac:dyDescent="0.35">
      <c r="A67" s="38"/>
      <c r="B67" s="63"/>
      <c r="C67" s="38"/>
      <c r="D67" s="59"/>
      <c r="E67" s="38"/>
      <c r="F67" s="69"/>
      <c r="G67" s="65"/>
    </row>
    <row r="68" spans="1:7" x14ac:dyDescent="0.35">
      <c r="A68" s="38"/>
      <c r="B68" s="63"/>
      <c r="C68" s="38"/>
      <c r="D68" s="59"/>
      <c r="E68" s="68"/>
      <c r="F68" s="69"/>
      <c r="G68" s="65"/>
    </row>
    <row r="69" spans="1:7" x14ac:dyDescent="0.35">
      <c r="A69" s="38"/>
      <c r="B69" s="63"/>
      <c r="C69" s="38"/>
      <c r="D69" s="59"/>
      <c r="E69" s="38"/>
      <c r="F69" s="69"/>
      <c r="G69" s="65"/>
    </row>
    <row r="70" spans="1:7" x14ac:dyDescent="0.35">
      <c r="A70" s="38"/>
      <c r="B70" s="63"/>
      <c r="C70" s="38"/>
      <c r="D70" s="59"/>
      <c r="E70" s="38"/>
      <c r="F70" s="69"/>
      <c r="G70" s="65"/>
    </row>
    <row r="71" spans="1:7" x14ac:dyDescent="0.35">
      <c r="A71" s="38"/>
      <c r="B71" s="63"/>
      <c r="C71" s="38"/>
      <c r="D71" s="59"/>
      <c r="F71" s="69"/>
      <c r="G71" s="65"/>
    </row>
    <row r="72" spans="1:7" x14ac:dyDescent="0.35">
      <c r="A72" s="38"/>
      <c r="B72" s="63"/>
      <c r="C72" s="38"/>
      <c r="D72" s="59"/>
      <c r="F72" s="69"/>
      <c r="G72" s="65"/>
    </row>
    <row r="73" spans="1:7" x14ac:dyDescent="0.35">
      <c r="A73" s="38"/>
      <c r="B73" s="63"/>
      <c r="C73" s="38"/>
      <c r="D73" s="59"/>
      <c r="F73" s="69"/>
      <c r="G73" s="65"/>
    </row>
    <row r="74" spans="1:7" x14ac:dyDescent="0.35">
      <c r="A74" s="38"/>
      <c r="B74" s="63"/>
      <c r="C74" s="38"/>
      <c r="D74" s="59"/>
      <c r="E74" s="66"/>
      <c r="F74" s="62"/>
      <c r="G74" s="65"/>
    </row>
    <row r="75" spans="1:7" x14ac:dyDescent="0.35">
      <c r="A75" s="38"/>
      <c r="B75" s="63"/>
      <c r="C75" s="38"/>
      <c r="D75" s="59"/>
      <c r="E75" s="66"/>
      <c r="F75" s="62"/>
      <c r="G75" s="65"/>
    </row>
    <row r="76" spans="1:7" x14ac:dyDescent="0.35">
      <c r="A76" s="38"/>
      <c r="B76" s="63"/>
      <c r="C76" s="38"/>
      <c r="D76" s="59"/>
      <c r="E76" s="66"/>
      <c r="F76" s="62"/>
      <c r="G76" s="65"/>
    </row>
    <row r="77" spans="1:7" x14ac:dyDescent="0.35">
      <c r="A77" s="38"/>
      <c r="B77" s="63"/>
      <c r="C77" s="38"/>
      <c r="D77" s="59"/>
      <c r="E77" s="66"/>
      <c r="F77" s="62"/>
      <c r="G77" s="65"/>
    </row>
    <row r="78" spans="1:7" x14ac:dyDescent="0.35">
      <c r="A78" s="38"/>
      <c r="B78" s="63"/>
      <c r="C78" s="38"/>
      <c r="D78" s="59"/>
      <c r="E78" s="66"/>
      <c r="F78" s="62"/>
      <c r="G78" s="65"/>
    </row>
    <row r="79" spans="1:7" x14ac:dyDescent="0.35">
      <c r="A79" s="38"/>
      <c r="B79" s="63"/>
      <c r="C79" s="38"/>
      <c r="D79" s="59"/>
      <c r="E79" s="66"/>
      <c r="F79" s="62"/>
      <c r="G79" s="65"/>
    </row>
    <row r="80" spans="1:7" x14ac:dyDescent="0.35">
      <c r="A80" s="38"/>
      <c r="B80" s="63"/>
      <c r="C80" s="38"/>
      <c r="D80" s="59"/>
      <c r="E80" s="66"/>
      <c r="F80" s="62"/>
      <c r="G80" s="65"/>
    </row>
    <row r="81" spans="1:7" x14ac:dyDescent="0.35">
      <c r="A81" s="38"/>
      <c r="B81" s="63"/>
      <c r="C81" s="38"/>
      <c r="D81" s="59"/>
      <c r="E81" s="67"/>
      <c r="F81" s="62"/>
      <c r="G81" s="65"/>
    </row>
    <row r="82" spans="1:7" x14ac:dyDescent="0.35">
      <c r="A82" s="38"/>
      <c r="B82" s="63"/>
      <c r="C82" s="38"/>
      <c r="D82" s="59"/>
      <c r="F82" s="62"/>
      <c r="G82" s="65"/>
    </row>
    <row r="83" spans="1:7" x14ac:dyDescent="0.35">
      <c r="A83" s="38"/>
      <c r="B83" s="63"/>
      <c r="C83" s="38"/>
      <c r="D83" s="59"/>
      <c r="F83" s="62"/>
      <c r="G83" s="65"/>
    </row>
    <row r="84" spans="1:7" x14ac:dyDescent="0.35">
      <c r="A84" s="38"/>
      <c r="B84" s="63"/>
      <c r="C84" s="38"/>
      <c r="D84" s="59"/>
      <c r="F84" s="62"/>
      <c r="G84" s="65"/>
    </row>
    <row r="85" spans="1:7" x14ac:dyDescent="0.35">
      <c r="A85" s="38"/>
      <c r="B85" s="63"/>
      <c r="C85" s="38"/>
      <c r="D85" s="59"/>
      <c r="F85" s="62"/>
      <c r="G85" s="65"/>
    </row>
    <row r="86" spans="1:7" x14ac:dyDescent="0.35">
      <c r="A86" s="38"/>
      <c r="B86" s="63"/>
      <c r="C86" s="38"/>
      <c r="D86" s="59"/>
      <c r="F86" s="62"/>
      <c r="G86" s="65"/>
    </row>
    <row r="87" spans="1:7" x14ac:dyDescent="0.35">
      <c r="A87" s="38"/>
      <c r="B87" s="63"/>
      <c r="C87" s="38"/>
      <c r="D87" s="59"/>
      <c r="F87" s="62"/>
      <c r="G87" s="65"/>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GASTO'!D23</f>
        <v>3224</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GASTO'!B23</f>
        <v>45891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GASTO'!C23</f>
        <v>1</v>
      </c>
      <c r="E14" s="78"/>
      <c r="F14" s="78"/>
      <c r="G14" s="79">
        <f>+'PAGO GASTO'!E23</f>
        <v>111</v>
      </c>
      <c r="H14" s="79"/>
      <c r="I14" s="79"/>
      <c r="J14" s="79"/>
      <c r="K14" s="79"/>
      <c r="L14" s="79"/>
      <c r="M14" s="79"/>
      <c r="N14" s="79"/>
      <c r="O14" s="79"/>
      <c r="P14" s="79" t="str">
        <f>+'PAGO GASTO'!F23</f>
        <v xml:space="preserve">Pago factura  serie  3B550E03 número 1631666933 de EMPRESA ELECTRICA DE GUATEMALA, S.A. por consumo de energía eléctrica al 16/08/2025 en las oficinas de la Asociación Nacional de Pesca. </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GASTO'!G23</f>
        <v>365.21</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GASTO'!D25</f>
        <v>3226</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GASTO'!B25</f>
        <v>45891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GASTO'!C25</f>
        <v>1</v>
      </c>
      <c r="E14" s="78"/>
      <c r="F14" s="78"/>
      <c r="G14" s="79">
        <f>+'PAGO GASTO'!E25</f>
        <v>142</v>
      </c>
      <c r="H14" s="79"/>
      <c r="I14" s="79"/>
      <c r="J14" s="79"/>
      <c r="K14" s="79"/>
      <c r="L14" s="79"/>
      <c r="M14" s="79"/>
      <c r="N14" s="79"/>
      <c r="O14" s="79"/>
      <c r="P14" s="79" t="str">
        <f>+'PAGO GASTO'!F25</f>
        <v>Pago factura serie F33215D6  número DTE: 3529067845 de NOBLEZA S.A. por servicio de bajadas y subidas de las embarcaciones participantes en la I  y II  Fecha   del Campeonato Nacional de Dorado Derby 2025, que se llevó a cabo el  19 y 20/07/2025.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GASTO'!G25</f>
        <v>8500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GASTO'!D24</f>
        <v>3225</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GASTO'!B24</f>
        <v>45891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GASTO'!C24</f>
        <v>1</v>
      </c>
      <c r="E14" s="78"/>
      <c r="F14" s="78"/>
      <c r="G14" s="79" t="str">
        <f>+'PAGO GASTO'!E24</f>
        <v>011
022</v>
      </c>
      <c r="H14" s="79"/>
      <c r="I14" s="79"/>
      <c r="J14" s="79"/>
      <c r="K14" s="79"/>
      <c r="L14" s="79"/>
      <c r="M14" s="79"/>
      <c r="N14" s="79"/>
      <c r="O14" s="79"/>
      <c r="P14" s="79" t="str">
        <f>+'PAGO GASTO'!F24</f>
        <v xml:space="preserve">Pago  de Fianza de Fidelidad según póliza No. 21672 de la Asociación Nacional de Pesca Deportiva de Guatemala al Crédito Hipotecario Nacional, correspondiente al mes de AGOSTO  2025. Según Planilla Adjunta. </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t="str">
        <f>+'PAGO GASTO'!G24</f>
        <v>Q758.02
Q55.10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GASTO'!D26</f>
        <v>3227</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GASTO'!B26</f>
        <v>45891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GASTO'!C26</f>
        <v>1</v>
      </c>
      <c r="E14" s="78"/>
      <c r="F14" s="78"/>
      <c r="G14" s="79" t="str">
        <f>+'PAGO GASTO'!E26</f>
        <v>243
244
291</v>
      </c>
      <c r="H14" s="79"/>
      <c r="I14" s="79"/>
      <c r="J14" s="79"/>
      <c r="K14" s="79"/>
      <c r="L14" s="79"/>
      <c r="M14" s="79"/>
      <c r="N14" s="79"/>
      <c r="O14" s="79"/>
      <c r="P14" s="79" t="str">
        <f>+'PAGO GASTO'!F26</f>
        <v xml:space="preserve">Pago factura serie 3989787A número 1470975990 de LIBRERIAS Y PAPELERIAS SCRIBE, S.A.   por compra de papeleria, utiles de oficina, y otros insumos de oficina para la Asociaciòn Nacional de Pesca Deportiva. </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t="str">
        <f>+'PAGO GASTO'!G26</f>
        <v>Q315.00
Q588.00
Q713.00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4"/>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GASTO'!D27</f>
        <v>3228</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GASTO'!B27</f>
        <v>45891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GASTO'!C27</f>
        <v>1</v>
      </c>
      <c r="E14" s="78"/>
      <c r="F14" s="78"/>
      <c r="G14" s="79">
        <f>+'PAGO GASTO'!E27</f>
        <v>122</v>
      </c>
      <c r="H14" s="79"/>
      <c r="I14" s="79"/>
      <c r="J14" s="79"/>
      <c r="K14" s="79"/>
      <c r="L14" s="79"/>
      <c r="M14" s="79"/>
      <c r="N14" s="79"/>
      <c r="O14" s="79"/>
      <c r="P14" s="79" t="str">
        <f>+'PAGO GASTO'!F27</f>
        <v xml:space="preserve">Pago factura serie 325D18BA número 3891875669 de KARLA PRISCILA MURALLES COSENZA DE HERRERA por elaboraciòn de 2,000 hojas con  membrete de la Asociación, impresas a color para uso de la Asociación Nacional de Pesca Deportiva. </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GASTO'!G27</f>
        <v>2600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GASTO'!D28</f>
        <v>3229</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GASTO'!B28</f>
        <v>45894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GASTO'!C28</f>
        <v>1</v>
      </c>
      <c r="E14" s="78"/>
      <c r="F14" s="78"/>
      <c r="G14" s="79">
        <f>+'PAGO GASTO'!E28</f>
        <v>133</v>
      </c>
      <c r="H14" s="79"/>
      <c r="I14" s="79"/>
      <c r="J14" s="79"/>
      <c r="K14" s="79"/>
      <c r="L14" s="79"/>
      <c r="M14" s="79"/>
      <c r="N14" s="79"/>
      <c r="O14" s="79"/>
      <c r="P14" s="79" t="str">
        <f>+'PAGO GASTO'!F28</f>
        <v>Pago de viáticos a ALEXANDRO ENRIQUE ANDREU MATHEU por ser parte del comité organizador de la I Fecha del Campeonato Nacional de Funfish  2025 a realizarse el  30/08/2025, se entregan viáticos del 29 al 31/08/2025  según referencia No. V.N.847/2025, autorizado por el Comité Ejecutivo en Acta No. 009-2025 de fecha 13/08/2025 Punto Resolutivo 3.1.</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GASTO'!G28</f>
        <v>1700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GASTO'!D29</f>
        <v>3230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GASTO'!B29</f>
        <v>45894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GASTO'!C29</f>
        <v>1</v>
      </c>
      <c r="E14" s="78"/>
      <c r="F14" s="78"/>
      <c r="G14" s="79">
        <f>+'PAGO GASTO'!E29</f>
        <v>133</v>
      </c>
      <c r="H14" s="79"/>
      <c r="I14" s="79"/>
      <c r="J14" s="79"/>
      <c r="K14" s="79"/>
      <c r="L14" s="79"/>
      <c r="M14" s="79"/>
      <c r="N14" s="79"/>
      <c r="O14" s="79"/>
      <c r="P14" s="79" t="str">
        <f>+'PAGO GASTO'!F29</f>
        <v>Pago de viáticos a LESBY NOHEMY MORALES MOLINEROS por ser parte del comité organizador de la I Fecha del Campeonato Nacional de Funfish  2025 a realizarse el  30/08/2025, se entregan viáticos del 29 al 31/08/2025  según referencia No. V.N.848/2025, autorizado por el Comité Ejecutivo en Acta No. 009-2025 de fecha 13/08/2025 Punto Resolutivo 3.1.</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GASTO'!G29</f>
        <v>1700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7"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GASTO'!D30</f>
        <v>3231</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GASTO'!B30</f>
        <v>45894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GASTO'!C30</f>
        <v>1</v>
      </c>
      <c r="E14" s="78"/>
      <c r="F14" s="78"/>
      <c r="G14" s="79">
        <f>+'PAGO GASTO'!E30</f>
        <v>133</v>
      </c>
      <c r="H14" s="79"/>
      <c r="I14" s="79"/>
      <c r="J14" s="79"/>
      <c r="K14" s="79"/>
      <c r="L14" s="79"/>
      <c r="M14" s="79"/>
      <c r="N14" s="79"/>
      <c r="O14" s="79"/>
      <c r="P14" s="79" t="str">
        <f>+'PAGO GASTO'!F30</f>
        <v>Pago de viáticos a JUAN MANUEL DIEGO OLITE por ser parte del comité organizador de la I Fecha del Campeonato Nacional de Funfish  2025 a realizarse el  30/08/2025, se entregan viáticos del 29 al 31/08/2025  según referencia No. V.N.849/2025, autorizado por el Comité Ejecutivo en Acta No. 009-2025 de fecha 13/08/2025 Punto Resolutivo 3.1.</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GASTO'!G30</f>
        <v>1150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GASTO'!D31</f>
        <v>3232</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GASTO'!B31</f>
        <v>45894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GASTO'!C31</f>
        <v>1</v>
      </c>
      <c r="E14" s="78"/>
      <c r="F14" s="78"/>
      <c r="G14" s="79">
        <f>+'PAGO GASTO'!E31</f>
        <v>133</v>
      </c>
      <c r="H14" s="79"/>
      <c r="I14" s="79"/>
      <c r="J14" s="79"/>
      <c r="K14" s="79"/>
      <c r="L14" s="79"/>
      <c r="M14" s="79"/>
      <c r="N14" s="79"/>
      <c r="O14" s="79"/>
      <c r="P14" s="79" t="str">
        <f>+'PAGO GASTO'!F31</f>
        <v>Pago de viáticos a MARIA GABRIELA VALVERTH MARROQUIN  por ser parte del comité organizador de la I Fecha del Campeonato Nacional de Funfish  2025 a realizarse el  30/08/2025, se entregan viáticos del 29 al 31/08/2025  según referencia No. V.N.850/2025, autorizado por el Comité Ejecutivo en Acta No. 009-2025 de fecha 13/08/2025 Punto Resolutivo 3.1.</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GASTO'!G31</f>
        <v>1150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GASTO'!D32</f>
        <v>3233</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GASTO'!B32</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GASTO'!C32</f>
        <v>1</v>
      </c>
      <c r="E14" s="78"/>
      <c r="F14" s="78"/>
      <c r="G14" s="79" t="str">
        <f>+'PAGO GASTO'!E32</f>
        <v>011
022
051
194</v>
      </c>
      <c r="H14" s="79"/>
      <c r="I14" s="79"/>
      <c r="J14" s="79"/>
      <c r="K14" s="79"/>
      <c r="L14" s="79"/>
      <c r="M14" s="79"/>
      <c r="N14" s="79"/>
      <c r="O14" s="79"/>
      <c r="P14" s="79" t="str">
        <f>+'PAGO GASTO'!F32</f>
        <v>Pago de Recibo DR-182-1 No. 5621924  BANCO GYT CONTINENTAL, correspondiente a la cuota laboral y patronal del IGSS del mes de AGOSTO  2025. Mas Q. 50.00 quetzales para compra de cheque de caja a nombre del Instituto Guatemalteco de Seguridad Social.</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t="str">
        <f>+'PAGO GASTO'!G32</f>
        <v>Q2,724.13
Q198.03
Q6,455.35
Q50.00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9" zoomScale="78" zoomScaleNormal="100" zoomScalePageLayoutView="78" workbookViewId="0">
      <selection activeCell="Q24" sqref="Q2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f>
        <v>3207</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f>
        <v>45870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GASTO'!C6</f>
        <v>1</v>
      </c>
      <c r="E14" s="78"/>
      <c r="F14" s="78"/>
      <c r="G14" s="79" t="str">
        <f>+'PAGO GASTO'!E6</f>
        <v>011
022
029
155</v>
      </c>
      <c r="H14" s="79"/>
      <c r="I14" s="79"/>
      <c r="J14" s="79"/>
      <c r="K14" s="79"/>
      <c r="L14" s="79"/>
      <c r="M14" s="79"/>
      <c r="N14" s="79"/>
      <c r="O14" s="79"/>
      <c r="P14" s="79" t="str">
        <f>+'PAGO GASTO'!F6</f>
        <v>Cheque a nombre de TESORERIA NACIONAL , Formulario SAT 2000 No. 48 050 800 070 de ISR, Retenciones a Proveedores,  Formulario SAT 2000 No. 48 050 819 773  sobre Rentas de Trabajo de la Asociación  Nacional  de Pesca Deportiva correspondiente al mes de julio 2025, asi:  Proveedores : Q 683.04 RENTAS DE TRABAJO Q1,774.07</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t="str">
        <f>+'PAGO GASTO'!G6</f>
        <v>Q1,750.48
Q23.59
Q392.86
Q290.18</v>
      </c>
      <c r="AQ14" s="23"/>
    </row>
    <row r="15" spans="1:43" ht="31.5" customHeight="1" x14ac:dyDescent="0.35">
      <c r="A15" s="5"/>
      <c r="D15" s="80" t="s">
        <v>48</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7.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30"/>
      <c r="F19" s="30"/>
      <c r="G19" s="30"/>
      <c r="H19" s="30"/>
      <c r="I19" s="30"/>
      <c r="J19" s="30"/>
      <c r="K19" s="30"/>
      <c r="L19" s="30"/>
      <c r="M19" s="30"/>
      <c r="N19" s="30"/>
      <c r="O19" s="30"/>
      <c r="P19" s="30"/>
      <c r="Q19" s="76" t="s">
        <v>116</v>
      </c>
      <c r="R19" s="76"/>
      <c r="S19" s="76"/>
      <c r="T19" s="76"/>
      <c r="U19" s="76"/>
      <c r="V19" s="76"/>
      <c r="W19" s="76"/>
      <c r="X19" s="76"/>
      <c r="Y19" s="76"/>
      <c r="Z19" s="76"/>
      <c r="AA19" s="76"/>
      <c r="AB19" s="76"/>
      <c r="AC19" s="76"/>
      <c r="AD19" s="76"/>
      <c r="AE19" s="76"/>
      <c r="AF19" s="10"/>
      <c r="AG19" s="10"/>
      <c r="AH19" s="10"/>
      <c r="AI19" s="10"/>
      <c r="AJ19" s="10"/>
      <c r="AK19" s="10"/>
      <c r="AL19" s="10"/>
      <c r="AM19" s="10"/>
      <c r="AN19" s="52"/>
      <c r="AO19" s="52"/>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3"/>
      <c r="F22" s="53"/>
      <c r="G22" s="75"/>
      <c r="H22" s="75"/>
      <c r="I22" s="75"/>
      <c r="J22" s="75"/>
      <c r="K22" s="75"/>
      <c r="L22" s="75"/>
      <c r="M22" s="75"/>
      <c r="N22" s="75"/>
      <c r="O22" s="75"/>
      <c r="P22" s="75"/>
      <c r="Q22" s="75"/>
      <c r="R22" s="75"/>
      <c r="S22" s="10"/>
      <c r="T22" s="10"/>
      <c r="U22" s="10"/>
      <c r="V22" s="10"/>
      <c r="W22" s="10"/>
      <c r="X22" s="10"/>
      <c r="Y22" s="32"/>
      <c r="Z22" s="32"/>
      <c r="AA22" s="32"/>
      <c r="AB22" s="75"/>
      <c r="AC22" s="75"/>
      <c r="AD22" s="75"/>
      <c r="AE22" s="75"/>
      <c r="AF22" s="75"/>
      <c r="AG22" s="75"/>
      <c r="AH22" s="75"/>
      <c r="AI22" s="75"/>
      <c r="AJ22" s="75"/>
      <c r="AK22" s="75"/>
      <c r="AL22" s="75"/>
      <c r="AM22" s="75"/>
      <c r="AN22" s="10"/>
      <c r="AO22" s="10"/>
    </row>
    <row r="23" spans="1:41" ht="85.5" customHeight="1" x14ac:dyDescent="0.35">
      <c r="A23" s="5"/>
      <c r="D23" s="10"/>
      <c r="E23" s="53"/>
      <c r="F23" s="53"/>
      <c r="G23" s="53"/>
      <c r="H23" s="76" t="s">
        <v>117</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D1:AO1"/>
    <mergeCell ref="D2:AO2"/>
    <mergeCell ref="D5:AA5"/>
    <mergeCell ref="T6:AA6"/>
    <mergeCell ref="AE6:AN6"/>
    <mergeCell ref="T7:AA7"/>
    <mergeCell ref="AE7:AN7"/>
    <mergeCell ref="D9:AO9"/>
    <mergeCell ref="D10:AO10"/>
    <mergeCell ref="D13:F13"/>
    <mergeCell ref="G13:O13"/>
    <mergeCell ref="P13:AN13"/>
    <mergeCell ref="G22:R22"/>
    <mergeCell ref="AB22:AM22"/>
    <mergeCell ref="H23:S23"/>
    <mergeCell ref="AC23:AN23"/>
    <mergeCell ref="D14:F14"/>
    <mergeCell ref="G14:O14"/>
    <mergeCell ref="P14:AN14"/>
    <mergeCell ref="D15:AO15"/>
    <mergeCell ref="Q19:AE19"/>
  </mergeCells>
  <conditionalFormatting sqref="D14">
    <cfRule type="cellIs" dxfId="275" priority="2" operator="between">
      <formula>0</formula>
      <formula>0</formula>
    </cfRule>
    <cfRule type="containsErrors" dxfId="274" priority="3">
      <formula>ISERROR(D14)</formula>
    </cfRule>
  </conditionalFormatting>
  <conditionalFormatting sqref="G14">
    <cfRule type="cellIs" dxfId="273" priority="4" operator="between">
      <formula>0</formula>
      <formula>0</formula>
    </cfRule>
    <cfRule type="containsErrors" dxfId="2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GASTO'!D33</f>
        <v>3234</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GASTO'!B33</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GASTO'!C33</f>
        <v>1</v>
      </c>
      <c r="E14" s="78"/>
      <c r="F14" s="78"/>
      <c r="G14" s="79" t="str">
        <f>+'PAGO GASTO'!E33</f>
        <v>011
015</v>
      </c>
      <c r="H14" s="79"/>
      <c r="I14" s="79"/>
      <c r="J14" s="79"/>
      <c r="K14" s="79"/>
      <c r="L14" s="79"/>
      <c r="M14" s="79"/>
      <c r="N14" s="79"/>
      <c r="O14" s="79"/>
      <c r="P14" s="79" t="str">
        <f>+'PAGO GASTO'!F33</f>
        <v>Cheque a nombre de ALEXANDRO ENRIQUE ANDREU MATHEU, pago salario mes de AGOSTO 2025, como Gerente General, el cual incluye descuentos correspondientes al mes. IGSS: Q910.46 FIANZA: Q253.34 ISR: Q778.49</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GASTO'!G33</f>
        <v>17157.71</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GASTO'!D34</f>
        <v>3235</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GASTO'!B34</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GASTO'!C34</f>
        <v>1</v>
      </c>
      <c r="E14" s="78"/>
      <c r="F14" s="78"/>
      <c r="G14" s="79" t="str">
        <f>+'PAGO GASTO'!E34</f>
        <v>011
015</v>
      </c>
      <c r="H14" s="79"/>
      <c r="I14" s="79"/>
      <c r="J14" s="79"/>
      <c r="K14" s="79"/>
      <c r="L14" s="79"/>
      <c r="M14" s="79"/>
      <c r="N14" s="79"/>
      <c r="O14" s="79"/>
      <c r="P14" s="79" t="str">
        <f>+'PAGO GASTO'!F34</f>
        <v>Cheque a nombre de LESBY NOHEMY MORALES MOLINEROS, pago de salario  mes de AGOSTO 2025 como Coordinadora Técnica, el cual incluye descuentos correspondientes al mes. IGSS Q.620.66 FIANZA Q172.70 ISR.470.96.</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GASTO'!G34</f>
        <v>11835.68</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GASTO'!D35</f>
        <v>3236</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GASTO'!B35</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GASTO'!C35</f>
        <v>1</v>
      </c>
      <c r="E14" s="78"/>
      <c r="F14" s="78"/>
      <c r="G14" s="79" t="str">
        <f>+'PAGO GASTO'!E35</f>
        <v>011
015</v>
      </c>
      <c r="H14" s="79"/>
      <c r="I14" s="79"/>
      <c r="J14" s="79"/>
      <c r="K14" s="79"/>
      <c r="L14" s="79"/>
      <c r="M14" s="79"/>
      <c r="N14" s="79"/>
      <c r="O14" s="79"/>
      <c r="P14" s="79" t="str">
        <f>+'PAGO GASTO'!F35</f>
        <v>Cheque a nombre de SILVIA EUGENIA SANTOS LEMUS, pago salario mes de AGOSTO  2025 como CONTADOR GENERAL, el cual incluye descuentos correspondientes al mes. IGSS: Q393.65 FIANZA Q109.54 ISR: 230.89.</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GASTO'!G35</f>
        <v>7665.93</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GASTO'!D36</f>
        <v>3237</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GASTO'!B36</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GASTO'!C36</f>
        <v>1</v>
      </c>
      <c r="E14" s="78"/>
      <c r="F14" s="78"/>
      <c r="G14" s="79" t="str">
        <f>+'PAGO GASTO'!E36</f>
        <v>011
015</v>
      </c>
      <c r="H14" s="79"/>
      <c r="I14" s="79"/>
      <c r="J14" s="79"/>
      <c r="K14" s="79"/>
      <c r="L14" s="79"/>
      <c r="M14" s="79"/>
      <c r="N14" s="79"/>
      <c r="O14" s="79"/>
      <c r="P14" s="79" t="str">
        <f>+'PAGO GASTO'!F36</f>
        <v>Cheque a nombre de CLAUDIA EDELMIRA DAVILA ALVAREZ, pago salario mes de  AGOSTO 2025 como Asistente Técnico, el cual incluye descuentos correspondientes al mes. IGSS: Q.313.95  FIANZA Q. 87.36 ISR. 146.52.</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GASTO'!G36</f>
        <v>6202.17</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0"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GASTO'!D37</f>
        <v>3238</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GASTO'!B37</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GASTO'!C37</f>
        <v>1</v>
      </c>
      <c r="E14" s="78"/>
      <c r="F14" s="78"/>
      <c r="G14" s="79" t="str">
        <f>+'PAGO GASTO'!E37</f>
        <v>011
015</v>
      </c>
      <c r="H14" s="79"/>
      <c r="I14" s="79"/>
      <c r="J14" s="79"/>
      <c r="K14" s="79"/>
      <c r="L14" s="79"/>
      <c r="M14" s="79"/>
      <c r="N14" s="79"/>
      <c r="O14" s="79"/>
      <c r="P14" s="79" t="str">
        <f>+'PAGO GASTO'!F37</f>
        <v xml:space="preserve">Cheque a nombre de ALEX EUGENIO GODINEZ MIRANDA, pago salario mes de AGOSTO  2025 como Auxiliar Contable, el cual incluye descuentos correspondientes al mes. IGSS: Q292.22 FIANZA: Q81.31 ISR Q 123.62. </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GASTO'!G37</f>
        <v>5802.85</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0"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GASTO'!D38</f>
        <v>3239</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GASTO'!B38</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GASTO'!C38</f>
        <v>1</v>
      </c>
      <c r="E14" s="78"/>
      <c r="F14" s="78"/>
      <c r="G14" s="79" t="str">
        <f>+'PAGO GASTO'!E38</f>
        <v>011
015</v>
      </c>
      <c r="H14" s="79"/>
      <c r="I14" s="79"/>
      <c r="J14" s="79"/>
      <c r="K14" s="79"/>
      <c r="L14" s="79"/>
      <c r="M14" s="79"/>
      <c r="N14" s="79"/>
      <c r="O14" s="79"/>
      <c r="P14" s="79" t="str">
        <f>+'PAGO GASTO'!F38</f>
        <v xml:space="preserve">Cheque a nombre de WILL RUDY PEREZ RAMIREZ, pago salario mes de AGOSTO  2025, como OPERARIO I, el cual incluye descuentos correspondientes al mes. IGSS: Q193.20 FIANZA: Q53.76.   </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GASTO'!G38</f>
        <v>4003.04</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GASTO'!D40</f>
        <v>3241</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GASTO'!B40</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GASTO'!C40</f>
        <v>1</v>
      </c>
      <c r="E14" s="78"/>
      <c r="F14" s="78"/>
      <c r="G14" s="79">
        <f>+'PAGO GASTO'!E40</f>
        <v>184</v>
      </c>
      <c r="H14" s="79"/>
      <c r="I14" s="79"/>
      <c r="J14" s="79"/>
      <c r="K14" s="79"/>
      <c r="L14" s="79"/>
      <c r="M14" s="79"/>
      <c r="N14" s="79"/>
      <c r="O14" s="79"/>
      <c r="P14" s="79" t="str">
        <f>+'PAGO GASTO'!F40</f>
        <v xml:space="preserve">Pago a factura serie 7CA2F6AD  número DTE: 1685213126  de MARIA GABRIELA VALVERTH MARROQUÍN,  Honorarios Profesionales por Prestación de Servicios que corresponde al mes de AGOSTO 2025. </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GASTO'!G40</f>
        <v>11000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GASTO'!D39</f>
        <v>3240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GASTO'!B39</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GASTO'!C39</f>
        <v>1</v>
      </c>
      <c r="E14" s="78"/>
      <c r="F14" s="78"/>
      <c r="G14" s="79" t="str">
        <f>+'PAGO GASTO'!E39</f>
        <v>022
027</v>
      </c>
      <c r="H14" s="79"/>
      <c r="I14" s="79"/>
      <c r="J14" s="79"/>
      <c r="K14" s="79"/>
      <c r="L14" s="79"/>
      <c r="M14" s="79"/>
      <c r="N14" s="79"/>
      <c r="O14" s="79"/>
      <c r="P14" s="79" t="str">
        <f>+'PAGO GASTO'!F39</f>
        <v>Pago salario a JUAN MANUEL DIEGO OLITE, como PREPARADOR FISICO de la Asociación Nacional de Pesca Deportiva correspondiente al mes de AGOSTO 2025. Según Acta No. 001-2025 punto 3.7 de fecha 03/01/2025. Descuentos correspondientes al mes. IGSS: Q198.03 FIANZA: Q55.10 ISR:23.59.</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GASTO'!G39</f>
        <v>4073.28</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GASTO'!D41</f>
        <v>3242</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GASTO'!B41</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GASTO'!C41</f>
        <v>1</v>
      </c>
      <c r="E14" s="78"/>
      <c r="F14" s="78"/>
      <c r="G14" s="79" t="str">
        <f>+'PAGO GASTO'!E41</f>
        <v>029</v>
      </c>
      <c r="H14" s="79"/>
      <c r="I14" s="79"/>
      <c r="J14" s="79"/>
      <c r="K14" s="79"/>
      <c r="L14" s="79"/>
      <c r="M14" s="79"/>
      <c r="N14" s="79"/>
      <c r="O14" s="79"/>
      <c r="P14" s="79" t="str">
        <f>+'PAGO GASTO'!F41</f>
        <v xml:space="preserve"> Pago de factura serie  D10B295A  número DTE: 1382305676 de ERICK FERNANDO VELASQUEZ ALVARADO, por servicios técnicos de fotografia profesional, socialización con medios de comunicación y manejo de redes sociales,  correspondiente al mes de  AGOSTO  2025, según contrato número 01-2025-ANPD.  FACTURA  Q8,800.00  menos ISR Q392.86</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GASTO'!G41</f>
        <v>8407.14</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GASTO'!D42</f>
        <v>3243</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GASTO'!B42</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GASTO'!C42</f>
        <v>1</v>
      </c>
      <c r="E14" s="78"/>
      <c r="F14" s="78"/>
      <c r="G14" s="79">
        <f>+'PAGO GASTO'!E42</f>
        <v>113</v>
      </c>
      <c r="H14" s="79"/>
      <c r="I14" s="79"/>
      <c r="J14" s="79"/>
      <c r="K14" s="79"/>
      <c r="L14" s="79"/>
      <c r="M14" s="79"/>
      <c r="N14" s="79"/>
      <c r="O14" s="79"/>
      <c r="P14" s="79" t="str">
        <f>+'PAGO GASTO'!F42</f>
        <v>Pago de factura Serie  C593EBAF Número DTE: 3920511594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AGOSTO 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GASTO'!G42</f>
        <v>3750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GASTO'!D7</f>
        <v>3208</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GASTO'!B7</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GASTO'!C7</f>
        <v>1</v>
      </c>
      <c r="E14" s="78"/>
      <c r="F14" s="78"/>
      <c r="G14" s="79" t="str">
        <f>+'PAGO GASTO'!E7</f>
        <v>112
113
115
151
171
199</v>
      </c>
      <c r="H14" s="79"/>
      <c r="I14" s="79"/>
      <c r="J14" s="79"/>
      <c r="K14" s="79"/>
      <c r="L14" s="79"/>
      <c r="M14" s="79"/>
      <c r="N14" s="79"/>
      <c r="O14" s="79"/>
      <c r="P14" s="79" t="str">
        <f>+'PAGO GASTO'!F7</f>
        <v>Pago de factura serie 530885B4 número 2965981557 a CIUDAD COMERCIAL, S.A. pago de alquiler de la oficina S 205, más servicios varios para la ASOCIACION NACIONAL DE PESCA DEPORTIVA DE GUATEMALA, correspondiente al mes de AGOSTO 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t="str">
        <f>+'PAGO GASTO'!G7</f>
        <v>Q200.00
Q887.04
Q291.00
Q8,494.64
Q1,930.63
Q4,747.68</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1" priority="2" operator="between">
      <formula>0</formula>
      <formula>0</formula>
    </cfRule>
    <cfRule type="containsErrors" dxfId="270" priority="3">
      <formula>ISERROR(D14)</formula>
    </cfRule>
  </conditionalFormatting>
  <conditionalFormatting sqref="G14">
    <cfRule type="cellIs" dxfId="269" priority="4" operator="between">
      <formula>0</formula>
      <formula>0</formula>
    </cfRule>
    <cfRule type="containsErrors" dxfId="2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GASTO'!D43</f>
        <v>3244</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GASTO'!B43</f>
        <v>45896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GASTO'!C43</f>
        <v>1</v>
      </c>
      <c r="E14" s="78"/>
      <c r="F14" s="78"/>
      <c r="G14" s="79">
        <f>+'PAGO GASTO'!E43</f>
        <v>1158</v>
      </c>
      <c r="H14" s="79"/>
      <c r="I14" s="79"/>
      <c r="J14" s="79"/>
      <c r="K14" s="79"/>
      <c r="L14" s="79"/>
      <c r="M14" s="79"/>
      <c r="N14" s="79"/>
      <c r="O14" s="79"/>
      <c r="P14" s="79" t="str">
        <f>+'PAGO GASTO'!F43</f>
        <v>Pago factura serie 2A4D0698  número DTE: 1645954339 de Julio Roberto Dìaz Coronado por administración de plataforma y licenciamiento Microsoft de la Asociación Nacional de Pesca Deportiva, durante el mes de AGOSTO 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GASTO'!G43</f>
        <v>1800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GASTO'!D44</f>
        <v>3245</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GASTO'!B44</f>
        <v>45898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GASTO'!C44</f>
        <v>1</v>
      </c>
      <c r="E14" s="78"/>
      <c r="F14" s="78"/>
      <c r="G14" s="79">
        <f>+'PAGO GASTO'!E44</f>
        <v>133</v>
      </c>
      <c r="H14" s="79"/>
      <c r="I14" s="79"/>
      <c r="J14" s="79"/>
      <c r="K14" s="79"/>
      <c r="L14" s="79"/>
      <c r="M14" s="79"/>
      <c r="N14" s="79"/>
      <c r="O14" s="79"/>
      <c r="P14" s="79" t="str">
        <f>+'PAGO GASTO'!F44</f>
        <v>Pago de viáticos a ALEXANDRO ENRIQUE ANDREU MATHEU por ser parte del comité organizador de la  II  Clinica de Iniciación en la Pesca Deportiva 2025 a realizarse el  06/09/2025, se entregan viáticos del 05 al 07/09/2025  según referencia No. V.N.851/2025, autorizado por el Comité Ejecutivo en Acta No. 009-2025 de fecha 13/08/2025 Punto Resolutivo 3.2.</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GASTO'!G44</f>
        <v>1700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GASTO'!D45</f>
        <v>3246</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GASTO'!B45</f>
        <v>45898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GASTO'!C45</f>
        <v>1</v>
      </c>
      <c r="E14" s="78"/>
      <c r="F14" s="78"/>
      <c r="G14" s="79">
        <f>+'PAGO GASTO'!E45</f>
        <v>133</v>
      </c>
      <c r="H14" s="79"/>
      <c r="I14" s="79"/>
      <c r="J14" s="79"/>
      <c r="K14" s="79"/>
      <c r="L14" s="79"/>
      <c r="M14" s="79"/>
      <c r="N14" s="79"/>
      <c r="O14" s="79"/>
      <c r="P14" s="79" t="str">
        <f>+'PAGO GASTO'!F45</f>
        <v>Pago de viáticos a LESBY NOHEMY MORALES MOLINEROS por ser parte del comité organizador de la  II  Clinica de Iniciaciòn en la Pesca Deportiva 2025 a realizarse el  06/09/2025, se entregan viáticos del 05 al 07/09/2025  según referencia No. V.N.852/2025, autorizado por el Comité Ejecutivo en Acta No. 009-2025 de fecha 13/08/2025 Punto Resolutivo 3.2.</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GASTO'!G45</f>
        <v>1700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GASTO'!D46</f>
        <v>3247</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GASTO'!B46</f>
        <v>45898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GASTO'!C46</f>
        <v>1</v>
      </c>
      <c r="E14" s="78"/>
      <c r="F14" s="78"/>
      <c r="G14" s="79">
        <f>+'PAGO GASTO'!E46</f>
        <v>133</v>
      </c>
      <c r="H14" s="79"/>
      <c r="I14" s="79"/>
      <c r="J14" s="79"/>
      <c r="K14" s="79"/>
      <c r="L14" s="79"/>
      <c r="M14" s="79"/>
      <c r="N14" s="79"/>
      <c r="O14" s="79"/>
      <c r="P14" s="79" t="str">
        <f>+'PAGO GASTO'!F46</f>
        <v>Pago de viáticos a JUAN MANUEL DIEGO OLITE  por ser parte del comité organizador de la  II  Clinica de Iniciaciòn en la Pesca Deportiva 2025 a realizarse el  06/09/2025, se entregan viáticos del 05 al 07/09/2025  según referencia No. V.N.853/2025, autorizado por el Comité Ejecutivo en Acta No. 009-2025 de fecha 13/08/2025 Punto Resolutivo 3.2.</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GASTO'!G46</f>
        <v>1150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GASTO'!D47</f>
        <v>3248</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GASTO'!B47</f>
        <v>45898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GASTO'!C47</f>
        <v>1</v>
      </c>
      <c r="E14" s="78"/>
      <c r="F14" s="78"/>
      <c r="G14" s="79">
        <f>+'PAGO GASTO'!E47</f>
        <v>133</v>
      </c>
      <c r="H14" s="79"/>
      <c r="I14" s="79"/>
      <c r="J14" s="79"/>
      <c r="K14" s="79"/>
      <c r="L14" s="79"/>
      <c r="M14" s="79"/>
      <c r="N14" s="79"/>
      <c r="O14" s="79"/>
      <c r="P14" s="79" t="str">
        <f>+'PAGO GASTO'!F47</f>
        <v>Pago de viáticos a SILVIA EUGENIA SANTOS LEMUS por ser parte del comité organizador de la  II  Clinica de Iniciaciòn en la Pesca Deportiva 2025 a realizarse el  06/09/2025, se entregan viáticos del 05 al 07/09/2025  según referencia No. V.N.854/2025, autorizado por el Comité Ejecutivo en Acta No. 009-2025 de fecha 13/08/2025 Punto Resolutivo 3.2.</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GASTO'!G47</f>
        <v>1500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GASTO'!D48</f>
        <v>3249</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GASTO'!B48</f>
        <v>45898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GASTO'!C48</f>
        <v>1</v>
      </c>
      <c r="E14" s="78"/>
      <c r="F14" s="78"/>
      <c r="G14" s="79">
        <f>+'PAGO GASTO'!E48</f>
        <v>133</v>
      </c>
      <c r="H14" s="79"/>
      <c r="I14" s="79"/>
      <c r="J14" s="79"/>
      <c r="K14" s="79"/>
      <c r="L14" s="79"/>
      <c r="M14" s="79"/>
      <c r="N14" s="79"/>
      <c r="O14" s="79"/>
      <c r="P14" s="79" t="str">
        <f>+'PAGO GASTO'!F48</f>
        <v>Pago de viáticos a CLAUDIA EDELMIRA DAVILA ALVAREZ por ser parte del comité organizador de la  II  Clinica de Iniciaciòn en la Pesca Deportiva 2025 a realizarse el  06/09/2025, se entregan viáticos del 05 al 07/09/2025  según referencia No. V.N.855/2025, autorizado por el Comité Ejecutivo en Acta No. 009-2025 de fecha 13/08/2025 Punto Resolutivo 3.2.</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GASTO'!G48</f>
        <v>1325</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3"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GASTO'!D49</f>
        <v>3250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GASTO'!B49</f>
        <v>45898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GASTO'!C49</f>
        <v>1</v>
      </c>
      <c r="E14" s="78"/>
      <c r="F14" s="78"/>
      <c r="G14" s="79">
        <f>+'PAGO GASTO'!E49</f>
        <v>133</v>
      </c>
      <c r="H14" s="79"/>
      <c r="I14" s="79"/>
      <c r="J14" s="79"/>
      <c r="K14" s="79"/>
      <c r="L14" s="79"/>
      <c r="M14" s="79"/>
      <c r="N14" s="79"/>
      <c r="O14" s="79"/>
      <c r="P14" s="79" t="str">
        <f>+'PAGO GASTO'!F49</f>
        <v>Pago de viáticos a  ALEX EUGENIO GODINEZ MIRANDA  por ser parte del comité organizador de la  II  Clinica de Iniciaciòn en la Pesca Deportiva 2025 a realizarse el  06/09/2025, se entregan viáticos del 05 al 07/09/2025  según referencia No. V.N.856/2025, autorizado por el Comité Ejecutivo en Acta No. 009-2025 de fecha 13/08/2025 Punto Resolutivo 3.2.</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GASTO'!G49</f>
        <v>1325</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GASTO'!D50</f>
        <v>3251</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GASTO'!B50</f>
        <v>45898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GASTO'!C50</f>
        <v>1</v>
      </c>
      <c r="E14" s="78"/>
      <c r="F14" s="78"/>
      <c r="G14" s="79">
        <f>+'PAGO GASTO'!E50</f>
        <v>133</v>
      </c>
      <c r="H14" s="79"/>
      <c r="I14" s="79"/>
      <c r="J14" s="79"/>
      <c r="K14" s="79"/>
      <c r="L14" s="79"/>
      <c r="M14" s="79"/>
      <c r="N14" s="79"/>
      <c r="O14" s="79"/>
      <c r="P14" s="79" t="str">
        <f>+'PAGO GASTO'!F50</f>
        <v>Pago de viáticos a  MARIA GABRIELA VALVERTH MARROQUIN  por ser parte del comité organizador de la  II  Clinica de Iniciaciòn en la Pesca Deportiva 2025 a realizarse el  06/09/2025, se entregan viáticos del 05 al 07/09/2025  según referencia No. V.N.857/2025, autorizado por el Comité Ejecutivo en Acta No. 009-2025 de fecha 13/08/2025 Punto Resolutivo 3.2.</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GASTO'!G50</f>
        <v>1150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0" zoomScale="78" zoomScaleNormal="100" zoomScalePageLayoutView="78" workbookViewId="0">
      <selection activeCell="AD11" sqref="AD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GASTO'!D51</f>
        <v>3252</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GASTO'!B51</f>
        <v>45898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GASTO'!C51</f>
        <v>1</v>
      </c>
      <c r="E14" s="78"/>
      <c r="F14" s="78"/>
      <c r="G14" s="79">
        <f>+'PAGO GASTO'!E51</f>
        <v>196</v>
      </c>
      <c r="H14" s="79"/>
      <c r="I14" s="79"/>
      <c r="J14" s="79"/>
      <c r="K14" s="79"/>
      <c r="L14" s="79"/>
      <c r="M14" s="79"/>
      <c r="N14" s="79"/>
      <c r="O14" s="79"/>
      <c r="P14" s="79" t="str">
        <f>+'PAGO GASTO'!F51</f>
        <v>Pago factura serie 84222417 número DTE: 2156741169  de CLUB DE PESCA DEPORTIVA DE GUATEMALA, por alquiler del salón techado y área de pérgola, montaje y equipo audiovisual para cena de inscripción de la I Fecha del Campeonato Nacional de Funfish 2025, el día 27/08/2025. FACTURA Q8,500.00 ISR Q379.46.</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GASTO'!G51</f>
        <v>8120.5429999999997</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GASTO'!D52</f>
        <v>3253</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GASTO'!B52</f>
        <v>45898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GASTO'!C52</f>
        <v>1</v>
      </c>
      <c r="E14" s="78"/>
      <c r="F14" s="78"/>
      <c r="G14" s="79" t="str">
        <f>+'PAGO GASTO'!E52</f>
        <v>122
195
196
199
214
243
262
268
299</v>
      </c>
      <c r="H14" s="79"/>
      <c r="I14" s="79"/>
      <c r="J14" s="79"/>
      <c r="K14" s="79"/>
      <c r="L14" s="79"/>
      <c r="M14" s="79"/>
      <c r="N14" s="79"/>
      <c r="O14" s="79"/>
      <c r="P14" s="79" t="str">
        <f>+'PAGO GASTO'!F52</f>
        <v>Liquidación Gastos de Caja Chica en el mes de agosto 2025 según documentos adjuntos.</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t="str">
        <f>+'PAGO GASTO'!G52</f>
        <v>Q168.80
Q114.50
Q815.60
Q255.00
Q100.00
Q120.25
Q629.00
Q145.00
Q88.10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GASTO'!D8</f>
        <v>3209</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GASTO'!B8</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GASTO'!C8</f>
        <v>1</v>
      </c>
      <c r="E14" s="78"/>
      <c r="F14" s="78"/>
      <c r="G14" s="79">
        <f>+'PAGO GASTO'!E8</f>
        <v>113</v>
      </c>
      <c r="H14" s="79"/>
      <c r="I14" s="79"/>
      <c r="J14" s="79"/>
      <c r="K14" s="79"/>
      <c r="L14" s="79"/>
      <c r="M14" s="79"/>
      <c r="N14" s="79"/>
      <c r="O14" s="79"/>
      <c r="P14" s="79" t="str">
        <f>+'PAGO GASTO'!F8</f>
        <v>Pago factura serie 6387318D número 930368366 de CORPORACIÓN RADIO ELECTRONICA S.A. por servicio de Radiocomunicación Digital a los radios que se utilizan en los diferentes Campeonatos de Pesca, organizados por La Asociación Nacional  de Pesca Deportiva de Guatemala, correspondiente al mes de  AGOSTO 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GASTO'!G8</f>
        <v>1980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67" priority="2" operator="between">
      <formula>0</formula>
      <formula>0</formula>
    </cfRule>
    <cfRule type="containsErrors" dxfId="266" priority="3">
      <formula>ISERROR(D14)</formula>
    </cfRule>
  </conditionalFormatting>
  <conditionalFormatting sqref="G14">
    <cfRule type="cellIs" dxfId="265" priority="4" operator="between">
      <formula>0</formula>
      <formula>0</formula>
    </cfRule>
    <cfRule type="containsErrors" dxfId="2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GASTO'!D53</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GASTO'!B53</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GASTO'!C53</f>
        <v>0</v>
      </c>
      <c r="E14" s="78"/>
      <c r="F14" s="78"/>
      <c r="G14" s="79">
        <f>+'PAGO GASTO'!E53</f>
        <v>0</v>
      </c>
      <c r="H14" s="79"/>
      <c r="I14" s="79"/>
      <c r="J14" s="79"/>
      <c r="K14" s="79"/>
      <c r="L14" s="79"/>
      <c r="M14" s="79"/>
      <c r="N14" s="79"/>
      <c r="O14" s="79"/>
      <c r="P14" s="79">
        <f>+'PAGO GASTO'!F53</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GASTO'!G53</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GASTO'!D54</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GASTO'!B54</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GASTO'!C54</f>
        <v>0</v>
      </c>
      <c r="E14" s="78"/>
      <c r="F14" s="78"/>
      <c r="G14" s="79">
        <f>+'PAGO GASTO'!E54</f>
        <v>0</v>
      </c>
      <c r="H14" s="79"/>
      <c r="I14" s="79"/>
      <c r="J14" s="79"/>
      <c r="K14" s="79"/>
      <c r="L14" s="79"/>
      <c r="M14" s="79"/>
      <c r="N14" s="79"/>
      <c r="O14" s="79"/>
      <c r="P14" s="79">
        <f>+'PAGO GASTO'!F54</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GASTO'!G54</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GASTO'!D55</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GASTO'!B55</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GASTO'!C55</f>
        <v>0</v>
      </c>
      <c r="E14" s="78"/>
      <c r="F14" s="78"/>
      <c r="G14" s="79">
        <f>+'PAGO GASTO'!E55</f>
        <v>0</v>
      </c>
      <c r="H14" s="79"/>
      <c r="I14" s="79"/>
      <c r="J14" s="79"/>
      <c r="K14" s="79"/>
      <c r="L14" s="79"/>
      <c r="M14" s="79"/>
      <c r="N14" s="79"/>
      <c r="O14" s="79"/>
      <c r="P14" s="79">
        <f>+'PAGO GASTO'!F55</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GASTO'!G55</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GASTO'!D56</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GASTO'!B56</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GASTO'!C56</f>
        <v>0</v>
      </c>
      <c r="E14" s="78"/>
      <c r="F14" s="78"/>
      <c r="G14" s="79">
        <f>+'PAGO GASTO'!E56</f>
        <v>0</v>
      </c>
      <c r="H14" s="79"/>
      <c r="I14" s="79"/>
      <c r="J14" s="79"/>
      <c r="K14" s="79"/>
      <c r="L14" s="79"/>
      <c r="M14" s="79"/>
      <c r="N14" s="79"/>
      <c r="O14" s="79"/>
      <c r="P14" s="79">
        <f>+'PAGO GASTO'!F56</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GASTO'!G56</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GASTO'!D57</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GASTO'!B57</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GASTO'!C57</f>
        <v>0</v>
      </c>
      <c r="E14" s="78"/>
      <c r="F14" s="78"/>
      <c r="G14" s="79">
        <f>+'PAGO GASTO'!E57</f>
        <v>0</v>
      </c>
      <c r="H14" s="79"/>
      <c r="I14" s="79"/>
      <c r="J14" s="79"/>
      <c r="K14" s="79"/>
      <c r="L14" s="79"/>
      <c r="M14" s="79"/>
      <c r="N14" s="79"/>
      <c r="O14" s="79"/>
      <c r="P14" s="79">
        <f>+'PAGO GASTO'!F57</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GASTO'!G57</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GASTO'!D58</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GASTO'!B58</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GASTO'!C58</f>
        <v>0</v>
      </c>
      <c r="E14" s="78"/>
      <c r="F14" s="78"/>
      <c r="G14" s="79">
        <f>+'PAGO GASTO'!E58</f>
        <v>0</v>
      </c>
      <c r="H14" s="79"/>
      <c r="I14" s="79"/>
      <c r="J14" s="79"/>
      <c r="K14" s="79"/>
      <c r="L14" s="79"/>
      <c r="M14" s="79"/>
      <c r="N14" s="79"/>
      <c r="O14" s="79"/>
      <c r="P14" s="79">
        <f>+'PAGO GASTO'!F58</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GASTO'!G58</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GASTO'!D59</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GASTO'!B59</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GASTO'!C59</f>
        <v>0</v>
      </c>
      <c r="E14" s="78"/>
      <c r="F14" s="78"/>
      <c r="G14" s="79">
        <f>+'PAGO GASTO'!E59</f>
        <v>0</v>
      </c>
      <c r="H14" s="79"/>
      <c r="I14" s="79"/>
      <c r="J14" s="79"/>
      <c r="K14" s="79"/>
      <c r="L14" s="79"/>
      <c r="M14" s="79"/>
      <c r="N14" s="79"/>
      <c r="O14" s="79"/>
      <c r="P14" s="79">
        <f>+'PAGO GASTO'!F59</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GASTO'!G59</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GASTO'!D60</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GASTO'!B60</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GASTO'!C60</f>
        <v>0</v>
      </c>
      <c r="E14" s="78"/>
      <c r="F14" s="78"/>
      <c r="G14" s="79">
        <f>+'PAGO GASTO'!E60</f>
        <v>0</v>
      </c>
      <c r="H14" s="79"/>
      <c r="I14" s="79"/>
      <c r="J14" s="79"/>
      <c r="K14" s="79"/>
      <c r="L14" s="79"/>
      <c r="M14" s="79"/>
      <c r="N14" s="79"/>
      <c r="O14" s="79"/>
      <c r="P14" s="79">
        <f>+'PAGO GASTO'!F60</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GASTO'!G60</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P8" sqref="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GASTO'!D61</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GASTO'!B61</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GASTO'!C61</f>
        <v>0</v>
      </c>
      <c r="E14" s="78"/>
      <c r="F14" s="78"/>
      <c r="G14" s="79">
        <f>+'PAGO GASTO'!E61</f>
        <v>0</v>
      </c>
      <c r="H14" s="79"/>
      <c r="I14" s="79"/>
      <c r="J14" s="79"/>
      <c r="K14" s="79"/>
      <c r="L14" s="79"/>
      <c r="M14" s="79"/>
      <c r="N14" s="79"/>
      <c r="O14" s="79"/>
      <c r="P14" s="79">
        <f>+'PAGO GASTO'!F61</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GASTO'!G61</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GASTO'!D62</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GASTO'!B62</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GASTO'!C62</f>
        <v>0</v>
      </c>
      <c r="E14" s="78"/>
      <c r="F14" s="78"/>
      <c r="G14" s="79">
        <f>+'PAGO GASTO'!E62</f>
        <v>0</v>
      </c>
      <c r="H14" s="79"/>
      <c r="I14" s="79"/>
      <c r="J14" s="79"/>
      <c r="K14" s="79"/>
      <c r="L14" s="79"/>
      <c r="M14" s="79"/>
      <c r="N14" s="79"/>
      <c r="O14" s="79"/>
      <c r="P14" s="79">
        <f>+'PAGO GASTO'!F62</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GASTO'!G62</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GASTO'!D9</f>
        <v>3210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GASTO'!B9</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GASTO'!C9</f>
        <v>1</v>
      </c>
      <c r="E14" s="78"/>
      <c r="F14" s="78"/>
      <c r="G14" s="79" t="str">
        <f>+'PAGO GASTO'!E9</f>
        <v>151
111</v>
      </c>
      <c r="H14" s="79"/>
      <c r="I14" s="79"/>
      <c r="J14" s="79"/>
      <c r="K14" s="79"/>
      <c r="L14" s="79"/>
      <c r="M14" s="79"/>
      <c r="N14" s="79"/>
      <c r="O14" s="79"/>
      <c r="P14" s="79" t="str">
        <f>+'PAGO GASTO'!F9</f>
        <v>Pago de Factura Serie B5443BA3  No. DTE: 158157055 a nombre de Turismo Actual, S.A. Por uso de la oficina correspondiente al mes de Agosto 2025, más energía eléctrica del mes de Julio 2025, en Marina Pez Vela del Puerto de San José, por la Asociación Nacional de Pesca Deportiva de Guatemala.</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GASTO'!G9</f>
        <v>1716.8</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GASTO'!D63</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GASTO'!B63</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GASTO'!C63</f>
        <v>0</v>
      </c>
      <c r="E14" s="78"/>
      <c r="F14" s="78"/>
      <c r="G14" s="79">
        <f>+'PAGO GASTO'!E63</f>
        <v>0</v>
      </c>
      <c r="H14" s="79"/>
      <c r="I14" s="79"/>
      <c r="J14" s="79"/>
      <c r="K14" s="79"/>
      <c r="L14" s="79"/>
      <c r="M14" s="79"/>
      <c r="N14" s="79"/>
      <c r="O14" s="79"/>
      <c r="P14" s="79">
        <f>+'PAGO GASTO'!F63</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GASTO'!G63</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GASTO'!D64</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GASTO'!B64</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GASTO'!C64</f>
        <v>0</v>
      </c>
      <c r="E14" s="78"/>
      <c r="F14" s="78"/>
      <c r="G14" s="79">
        <f>+'PAGO GASTO'!E64</f>
        <v>0</v>
      </c>
      <c r="H14" s="79"/>
      <c r="I14" s="79"/>
      <c r="J14" s="79"/>
      <c r="K14" s="79"/>
      <c r="L14" s="79"/>
      <c r="M14" s="79"/>
      <c r="N14" s="79"/>
      <c r="O14" s="79"/>
      <c r="P14" s="79">
        <f>+'PAGO GASTO'!F64</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GASTO'!G64</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GASTO'!D65</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GASTO'!B65</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GASTO'!C65</f>
        <v>0</v>
      </c>
      <c r="E14" s="78"/>
      <c r="F14" s="78"/>
      <c r="G14" s="79">
        <f>+'PAGO GASTO'!E65</f>
        <v>0</v>
      </c>
      <c r="H14" s="79"/>
      <c r="I14" s="79"/>
      <c r="J14" s="79"/>
      <c r="K14" s="79"/>
      <c r="L14" s="79"/>
      <c r="M14" s="79"/>
      <c r="N14" s="79"/>
      <c r="O14" s="79"/>
      <c r="P14" s="79">
        <f>+'PAGO GASTO'!F65</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GASTO'!G65</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GASTO'!D66</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GASTO'!B66</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GASTO'!C66</f>
        <v>0</v>
      </c>
      <c r="E14" s="78"/>
      <c r="F14" s="78"/>
      <c r="G14" s="79">
        <f>+'PAGO GASTO'!E66</f>
        <v>0</v>
      </c>
      <c r="H14" s="79"/>
      <c r="I14" s="79"/>
      <c r="J14" s="79"/>
      <c r="K14" s="79"/>
      <c r="L14" s="79"/>
      <c r="M14" s="79"/>
      <c r="N14" s="79"/>
      <c r="O14" s="79"/>
      <c r="P14" s="79">
        <f>+'PAGO GASTO'!F66</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GASTO'!G66</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GASTO'!D67</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GASTO'!B67</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GASTO'!C67</f>
        <v>0</v>
      </c>
      <c r="E14" s="78"/>
      <c r="F14" s="78"/>
      <c r="G14" s="79">
        <f>+'PAGO GASTO'!E67</f>
        <v>0</v>
      </c>
      <c r="H14" s="79"/>
      <c r="I14" s="79"/>
      <c r="J14" s="79"/>
      <c r="K14" s="79"/>
      <c r="L14" s="79"/>
      <c r="M14" s="79"/>
      <c r="N14" s="79"/>
      <c r="O14" s="79"/>
      <c r="P14" s="79">
        <f>+'PAGO GASTO'!F67</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GASTO'!G67</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GASTO'!D68</f>
        <v>0</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GASTO'!B68</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GASTO'!C68</f>
        <v>0</v>
      </c>
      <c r="E14" s="78"/>
      <c r="F14" s="78"/>
      <c r="G14" s="79">
        <f>+'PAGO GASTO'!E68</f>
        <v>0</v>
      </c>
      <c r="H14" s="79"/>
      <c r="I14" s="79"/>
      <c r="J14" s="79"/>
      <c r="K14" s="79"/>
      <c r="L14" s="79"/>
      <c r="M14" s="79"/>
      <c r="N14" s="79"/>
      <c r="O14" s="79"/>
      <c r="P14" s="79">
        <f>+'PAGO GASTO'!F68</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GASTO'!G68</f>
        <v>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5"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GASTO'!D69</f>
        <v>0</v>
      </c>
    </row>
    <row r="7" spans="1:43" ht="33" customHeight="1" thickBot="1" x14ac:dyDescent="0.4">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GASTO'!B69</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thickBot="1" x14ac:dyDescent="0.4">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thickBot="1" x14ac:dyDescent="0.4">
      <c r="A14" s="5" t="e">
        <f>B14&amp;#REF!&amp;#REF!</f>
        <v>#REF!</v>
      </c>
      <c r="B14" s="2">
        <v>1</v>
      </c>
      <c r="D14" s="78">
        <f>+'PAGO GASTO'!C69</f>
        <v>0</v>
      </c>
      <c r="E14" s="78"/>
      <c r="F14" s="78"/>
      <c r="G14" s="79">
        <f>+'PAGO GASTO'!E69</f>
        <v>0</v>
      </c>
      <c r="H14" s="79"/>
      <c r="I14" s="79"/>
      <c r="J14" s="79"/>
      <c r="K14" s="79"/>
      <c r="L14" s="79"/>
      <c r="M14" s="79"/>
      <c r="N14" s="79"/>
      <c r="O14" s="79"/>
      <c r="P14" s="79">
        <f>+'PAGO GASTO'!F69</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GASTO'!G69</f>
        <v>0</v>
      </c>
      <c r="AQ14" s="23"/>
    </row>
    <row r="15" spans="1:43" ht="31.5" customHeight="1" thickBot="1" x14ac:dyDescent="0.4">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23" priority="1" operator="between">
      <formula>0</formula>
      <formula>0</formula>
    </cfRule>
    <cfRule type="containsErrors" dxfId="22" priority="2">
      <formula>ISERROR(D14)</formula>
    </cfRule>
  </conditionalFormatting>
  <conditionalFormatting sqref="G14">
    <cfRule type="cellIs" dxfId="21" priority="3" operator="between">
      <formula>0</formula>
      <formula>0</formula>
    </cfRule>
    <cfRule type="containsErrors" dxfId="20" priority="4">
      <formula>ISERROR(G14)</formula>
    </cfRule>
  </conditionalFormatting>
  <pageMargins left="0.7" right="0.7" top="0.75" bottom="0.75" header="0.3" footer="0.3"/>
  <pageSetup scale="51" orientation="portrait"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8" zoomScale="60" zoomScaleNormal="100" workbookViewId="0">
      <selection activeCell="D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GASTO'!D70</f>
        <v>0</v>
      </c>
    </row>
    <row r="7" spans="1:43" ht="33" customHeight="1" thickBot="1" x14ac:dyDescent="0.4">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GASTO'!B70</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thickBot="1" x14ac:dyDescent="0.4">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thickBot="1" x14ac:dyDescent="0.4">
      <c r="A14" s="5" t="e">
        <f>B14&amp;#REF!&amp;#REF!</f>
        <v>#REF!</v>
      </c>
      <c r="B14" s="2">
        <v>1</v>
      </c>
      <c r="D14" s="78">
        <f>+'PAGO GASTO'!C70</f>
        <v>0</v>
      </c>
      <c r="E14" s="78"/>
      <c r="F14" s="78"/>
      <c r="G14" s="79">
        <f>+'PAGO GASTO'!E70</f>
        <v>0</v>
      </c>
      <c r="H14" s="79"/>
      <c r="I14" s="79"/>
      <c r="J14" s="79"/>
      <c r="K14" s="79"/>
      <c r="L14" s="79"/>
      <c r="M14" s="79"/>
      <c r="N14" s="79"/>
      <c r="O14" s="79"/>
      <c r="P14" s="79">
        <f>+'PAGO GASTO'!F70</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GASTO'!G70</f>
        <v>0</v>
      </c>
      <c r="AQ14" s="23"/>
    </row>
    <row r="15" spans="1:43" ht="31.5" customHeight="1" thickBot="1" x14ac:dyDescent="0.4">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9" priority="1" operator="between">
      <formula>0</formula>
      <formula>0</formula>
    </cfRule>
    <cfRule type="containsErrors" dxfId="18" priority="2">
      <formula>ISERROR(D14)</formula>
    </cfRule>
  </conditionalFormatting>
  <conditionalFormatting sqref="G14">
    <cfRule type="cellIs" dxfId="17" priority="3" operator="between">
      <formula>0</formula>
      <formula>0</formula>
    </cfRule>
    <cfRule type="containsErrors" dxfId="16" priority="4">
      <formula>ISERROR(G14)</formula>
    </cfRule>
  </conditionalFormatting>
  <pageMargins left="0.7" right="0.7" top="0.75" bottom="0.75" header="0.3" footer="0.3"/>
  <pageSetup scale="5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1E25-6B43-4084-98CF-B7E8AC41C3A4}">
  <dimension ref="A1:AMK27"/>
  <sheetViews>
    <sheetView view="pageBreakPreview" topLeftCell="D14" zoomScale="60" zoomScaleNormal="100" workbookViewId="0">
      <selection activeCell="D14"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GASTO'!D71</f>
        <v>0</v>
      </c>
    </row>
    <row r="7" spans="1:43" ht="33" customHeight="1" thickBot="1" x14ac:dyDescent="0.4">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GASTO'!B71</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thickBot="1" x14ac:dyDescent="0.4">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thickBot="1" x14ac:dyDescent="0.4">
      <c r="A14" s="5" t="e">
        <f>B14&amp;#REF!&amp;#REF!</f>
        <v>#REF!</v>
      </c>
      <c r="B14" s="2">
        <v>1</v>
      </c>
      <c r="D14" s="78">
        <f>+'PAGO GASTO'!C71</f>
        <v>0</v>
      </c>
      <c r="E14" s="78"/>
      <c r="F14" s="78"/>
      <c r="G14" s="79">
        <f>+'PAGO GASTO'!E71</f>
        <v>0</v>
      </c>
      <c r="H14" s="79"/>
      <c r="I14" s="79"/>
      <c r="J14" s="79"/>
      <c r="K14" s="79"/>
      <c r="L14" s="79"/>
      <c r="M14" s="79"/>
      <c r="N14" s="79"/>
      <c r="O14" s="79"/>
      <c r="P14" s="79">
        <f>+'PAGO GASTO'!F71</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GASTO'!G71</f>
        <v>0</v>
      </c>
      <c r="AQ14" s="23"/>
    </row>
    <row r="15" spans="1:43" ht="31.5" customHeight="1" thickBot="1" x14ac:dyDescent="0.4">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5" priority="1" operator="between">
      <formula>0</formula>
      <formula>0</formula>
    </cfRule>
    <cfRule type="containsErrors" dxfId="14" priority="2">
      <formula>ISERROR(D14)</formula>
    </cfRule>
  </conditionalFormatting>
  <conditionalFormatting sqref="G14">
    <cfRule type="cellIs" dxfId="13" priority="3" operator="between">
      <formula>0</formula>
      <formula>0</formula>
    </cfRule>
    <cfRule type="containsErrors" dxfId="12" priority="4">
      <formula>ISERROR(G14)</formula>
    </cfRule>
  </conditionalFormatting>
  <pageMargins left="0.7" right="0.7" top="0.75" bottom="0.75" header="0.3" footer="0.3"/>
  <pageSetup scale="51"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C5C0-8748-4070-A56C-8EC04B9B4DAF}">
  <dimension ref="A1:AMK27"/>
  <sheetViews>
    <sheetView view="pageBreakPreview" topLeftCell="D18" zoomScale="60" zoomScaleNormal="100" workbookViewId="0">
      <selection activeCell="D1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GASTO'!D72</f>
        <v>0</v>
      </c>
    </row>
    <row r="7" spans="1:43" ht="33" customHeight="1" thickBot="1" x14ac:dyDescent="0.4">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GASTO'!B72</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thickBot="1" x14ac:dyDescent="0.4">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thickBot="1" x14ac:dyDescent="0.4">
      <c r="A14" s="5" t="e">
        <f>B14&amp;#REF!&amp;#REF!</f>
        <v>#REF!</v>
      </c>
      <c r="B14" s="2">
        <v>1</v>
      </c>
      <c r="D14" s="78">
        <f>+'PAGO GASTO'!C72</f>
        <v>0</v>
      </c>
      <c r="E14" s="78"/>
      <c r="F14" s="78"/>
      <c r="G14" s="79">
        <f>+'PAGO GASTO'!E72</f>
        <v>0</v>
      </c>
      <c r="H14" s="79"/>
      <c r="I14" s="79"/>
      <c r="J14" s="79"/>
      <c r="K14" s="79"/>
      <c r="L14" s="79"/>
      <c r="M14" s="79"/>
      <c r="N14" s="79"/>
      <c r="O14" s="79"/>
      <c r="P14" s="79">
        <f>+'PAGO GASTO'!F72</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GASTO'!G72</f>
        <v>0</v>
      </c>
      <c r="AQ14" s="23"/>
    </row>
    <row r="15" spans="1:43" ht="31.5" customHeight="1" thickBot="1" x14ac:dyDescent="0.4">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GASTO'!D10</f>
        <v>3211</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GASTO'!B10</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GASTO'!C10</f>
        <v>1</v>
      </c>
      <c r="E14" s="78"/>
      <c r="F14" s="78"/>
      <c r="G14" s="79" t="str">
        <f>+'PAGO GASTO'!E10</f>
        <v>113
329</v>
      </c>
      <c r="H14" s="79"/>
      <c r="I14" s="79"/>
      <c r="J14" s="79"/>
      <c r="K14" s="79"/>
      <c r="L14" s="79"/>
      <c r="M14" s="79"/>
      <c r="N14" s="79"/>
      <c r="O14" s="79"/>
      <c r="P14" s="79" t="str">
        <f>+'PAGO GASTO'!F10</f>
        <v>Pago de Factura Serie  2322BCC9 No. 1957578592 de Telecomunicaciones de Guatemala, S.A. por servicio de Telefonía celular corporativa de la Coordinadora Técnica, Contador General, Auxiliar Contable, Asistente Técnico, quienes laboran en la Asociación Nacional de Pesca Deportiva de Guatemala. Servicio corporativo Q1200.00 celular financiado Q399.45 correspondiente al período 02/07/2025 - 01/08/2025.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GASTO'!G10</f>
        <v>1599.45</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C8F36-335D-479F-9391-09D4EEF372FE}">
  <dimension ref="A1:AMK27"/>
  <sheetViews>
    <sheetView view="pageBreakPreview" topLeftCell="D11" zoomScale="60" zoomScaleNormal="100" workbookViewId="0">
      <selection activeCell="AO16" sqref="AO1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GASTO'!D73</f>
        <v>0</v>
      </c>
    </row>
    <row r="7" spans="1:43" ht="33" customHeight="1" thickBot="1" x14ac:dyDescent="0.4">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GASTO'!B73</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thickBot="1" x14ac:dyDescent="0.4">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thickBot="1" x14ac:dyDescent="0.4">
      <c r="A14" s="5" t="e">
        <f>B14&amp;#REF!&amp;#REF!</f>
        <v>#REF!</v>
      </c>
      <c r="B14" s="2">
        <v>1</v>
      </c>
      <c r="D14" s="78">
        <f>+'PAGO GASTO'!C73</f>
        <v>0</v>
      </c>
      <c r="E14" s="78"/>
      <c r="F14" s="78"/>
      <c r="G14" s="79">
        <f>+'PAGO GASTO'!E73</f>
        <v>0</v>
      </c>
      <c r="H14" s="79"/>
      <c r="I14" s="79"/>
      <c r="J14" s="79"/>
      <c r="K14" s="79"/>
      <c r="L14" s="79"/>
      <c r="M14" s="79"/>
      <c r="N14" s="79"/>
      <c r="O14" s="79"/>
      <c r="P14" s="79">
        <f>+'PAGO GASTO'!F73</f>
        <v>0</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GASTO'!G73</f>
        <v>0</v>
      </c>
      <c r="AQ14" s="23"/>
    </row>
    <row r="15" spans="1:43" ht="31.5" customHeight="1" thickBot="1" x14ac:dyDescent="0.4">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51</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82" t="s">
        <v>2</v>
      </c>
      <c r="E5" s="82"/>
      <c r="F5" s="82"/>
      <c r="G5" s="82"/>
      <c r="H5" s="82"/>
      <c r="I5" s="82"/>
      <c r="J5" s="82"/>
      <c r="K5" s="82"/>
      <c r="L5" s="82"/>
      <c r="M5" s="82"/>
      <c r="N5" s="82"/>
      <c r="O5" s="82"/>
      <c r="P5" s="82"/>
      <c r="Q5" s="82"/>
      <c r="R5" s="82"/>
      <c r="S5" s="82"/>
      <c r="T5" s="82"/>
      <c r="U5" s="82"/>
      <c r="V5" s="82"/>
      <c r="W5" s="82"/>
      <c r="AB5" s="6"/>
      <c r="AC5" s="6"/>
      <c r="AD5" s="6"/>
      <c r="AE5" s="82" t="s">
        <v>52</v>
      </c>
      <c r="AF5" s="82"/>
      <c r="AG5" s="82"/>
      <c r="AH5" s="82"/>
      <c r="AI5" s="82"/>
      <c r="AJ5" s="82"/>
      <c r="AK5" s="82"/>
      <c r="AL5" s="82"/>
      <c r="AM5" s="82"/>
      <c r="AN5" s="82"/>
      <c r="AO5" s="48"/>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5"/>
      <c r="AC6" s="45"/>
      <c r="AD6" s="45"/>
      <c r="AE6" s="82" t="s">
        <v>53</v>
      </c>
      <c r="AF6" s="82"/>
      <c r="AG6" s="82"/>
      <c r="AH6" s="82"/>
      <c r="AI6" s="82"/>
      <c r="AJ6" s="82"/>
      <c r="AK6" s="82"/>
      <c r="AL6" s="82"/>
      <c r="AM6" s="82"/>
      <c r="AN6" s="82"/>
      <c r="AO6" s="48"/>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95" t="s">
        <v>54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87.75" customHeight="1" x14ac:dyDescent="0.35">
      <c r="A11" s="5"/>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t="s">
        <v>55</v>
      </c>
      <c r="AL13" s="85"/>
      <c r="AM13" s="85"/>
      <c r="AN13" s="85"/>
      <c r="AO13" s="21" t="s">
        <v>47</v>
      </c>
    </row>
    <row r="14" spans="1:43" ht="319.5" customHeight="1" x14ac:dyDescent="0.35">
      <c r="A14" s="5" t="e">
        <f>B14&amp;#REF!&amp;#REF!</f>
        <v>#REF!</v>
      </c>
      <c r="B14" s="2">
        <v>1</v>
      </c>
      <c r="D14" s="78"/>
      <c r="E14" s="78"/>
      <c r="F14" s="78"/>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22"/>
      <c r="AQ14" s="23"/>
    </row>
    <row r="15" spans="1:43" ht="31.5" customHeight="1" x14ac:dyDescent="0.35">
      <c r="A15" s="5"/>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row>
    <row r="16" spans="1:43" ht="31.5" customHeight="1" x14ac:dyDescent="0.3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106"/>
      <c r="AB19" s="106"/>
      <c r="AC19" s="106"/>
      <c r="AD19" s="106"/>
      <c r="AE19" s="106"/>
      <c r="AF19" s="106"/>
      <c r="AG19" s="106"/>
      <c r="AH19" s="106"/>
      <c r="AI19" s="106"/>
      <c r="AJ19" s="106"/>
      <c r="AK19" s="106"/>
      <c r="AL19" s="106"/>
      <c r="AM19" s="106"/>
      <c r="AN19" s="106"/>
      <c r="AO19" s="10"/>
    </row>
    <row r="20" spans="1:41" ht="12.75" customHeight="1" x14ac:dyDescent="0.35">
      <c r="A20" s="5"/>
      <c r="D20" s="10"/>
      <c r="E20" s="77" t="s">
        <v>24</v>
      </c>
      <c r="F20" s="77"/>
      <c r="G20" s="77"/>
      <c r="H20" s="77"/>
      <c r="I20" s="77"/>
      <c r="J20" s="77"/>
      <c r="K20" s="77"/>
      <c r="L20" s="77"/>
      <c r="M20" s="77"/>
      <c r="N20" s="77"/>
      <c r="O20" s="77"/>
      <c r="P20" s="77"/>
      <c r="Q20" s="77"/>
      <c r="R20" s="77"/>
      <c r="S20" s="77"/>
      <c r="T20" s="10"/>
      <c r="U20" s="10"/>
      <c r="V20" s="10"/>
      <c r="W20" s="10"/>
      <c r="X20" s="10"/>
      <c r="Y20" s="10"/>
      <c r="Z20" s="32"/>
      <c r="AA20" s="75" t="s">
        <v>25</v>
      </c>
      <c r="AB20" s="75"/>
      <c r="AC20" s="75"/>
      <c r="AD20" s="75"/>
      <c r="AE20" s="75"/>
      <c r="AF20" s="75"/>
      <c r="AG20" s="75"/>
      <c r="AH20" s="75"/>
      <c r="AI20" s="75"/>
      <c r="AJ20" s="75"/>
      <c r="AK20" s="75"/>
      <c r="AL20" s="75"/>
      <c r="AM20" s="75"/>
      <c r="AN20" s="75"/>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4"/>
      <c r="E22" s="54"/>
      <c r="F22" s="54"/>
      <c r="G22" s="54"/>
      <c r="H22" s="54"/>
      <c r="I22" s="54"/>
      <c r="J22" s="54"/>
      <c r="K22" s="54"/>
      <c r="L22" s="54"/>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D1:AO1"/>
    <mergeCell ref="D2:AO2"/>
    <mergeCell ref="D5:W5"/>
    <mergeCell ref="AE5:AN5"/>
    <mergeCell ref="AE6:AN6"/>
    <mergeCell ref="D10:AO10"/>
    <mergeCell ref="D11:AO11"/>
    <mergeCell ref="D13:F13"/>
    <mergeCell ref="G13:O13"/>
    <mergeCell ref="P13:AJ13"/>
    <mergeCell ref="AK13:AN13"/>
    <mergeCell ref="E20:S20"/>
    <mergeCell ref="AA20:AN20"/>
    <mergeCell ref="D14:F14"/>
    <mergeCell ref="G14:O14"/>
    <mergeCell ref="P14:AJ14"/>
    <mergeCell ref="AK14:AN14"/>
    <mergeCell ref="AA19:AN19"/>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row>
    <row r="2" spans="1:37" ht="20" x14ac:dyDescent="0.35">
      <c r="A2" s="5"/>
      <c r="D2" s="86" t="s">
        <v>56</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6"/>
      <c r="E8" s="56"/>
      <c r="F8" s="56"/>
      <c r="G8" s="56"/>
      <c r="H8" s="56"/>
      <c r="I8" s="56"/>
      <c r="J8" s="56"/>
      <c r="K8" s="56"/>
      <c r="L8" s="56"/>
      <c r="M8" s="56"/>
      <c r="N8" s="56"/>
      <c r="O8" s="56"/>
      <c r="P8" s="56"/>
      <c r="Q8" s="56"/>
      <c r="R8" s="56"/>
      <c r="S8" s="56"/>
      <c r="T8" s="109" t="s">
        <v>57</v>
      </c>
      <c r="U8" s="109"/>
      <c r="V8" s="109"/>
      <c r="W8" s="109"/>
      <c r="X8" s="109"/>
      <c r="Y8" s="109"/>
      <c r="Z8" s="109"/>
      <c r="AA8" s="109"/>
      <c r="AB8" s="109"/>
      <c r="AC8" s="109"/>
      <c r="AD8" s="109"/>
      <c r="AE8" s="109"/>
      <c r="AF8" s="109"/>
      <c r="AG8" s="109"/>
      <c r="AH8" s="109"/>
      <c r="AI8" s="6"/>
      <c r="AJ8" s="10"/>
      <c r="AK8" s="10"/>
    </row>
    <row r="9" spans="1:37" ht="15.5" x14ac:dyDescent="0.35">
      <c r="A9" s="5"/>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ht="15.5" x14ac:dyDescent="0.35">
      <c r="A10" s="5"/>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row>
    <row r="11" spans="1:37" ht="15.5" x14ac:dyDescent="0.35">
      <c r="A11" s="5"/>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row>
    <row r="12" spans="1:37" ht="15.5" x14ac:dyDescent="0.35">
      <c r="A12" s="5"/>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row>
    <row r="13" spans="1:37" ht="15.5" x14ac:dyDescent="0.35">
      <c r="A13" s="5"/>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ht="15.5" x14ac:dyDescent="0.35">
      <c r="A14" s="5"/>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ht="15.5" x14ac:dyDescent="0.35">
      <c r="A15" s="5"/>
      <c r="D15" s="57" t="s">
        <v>58</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ht="15.5" x14ac:dyDescent="0.35">
      <c r="A16" s="5"/>
      <c r="D16" s="57" t="s">
        <v>59</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ht="15.5" x14ac:dyDescent="0.35">
      <c r="A17" s="5"/>
      <c r="D17" s="57" t="s">
        <v>60</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1:37" ht="15.5" x14ac:dyDescent="0.35">
      <c r="A18" s="5"/>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row>
    <row r="19" spans="1:37" ht="177" customHeight="1" x14ac:dyDescent="0.35">
      <c r="A19" s="5"/>
      <c r="D19" s="110" t="s">
        <v>61</v>
      </c>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10" t="s">
        <v>62</v>
      </c>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8" t="s">
        <v>63</v>
      </c>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75" t="s">
        <v>64</v>
      </c>
      <c r="E31" s="75"/>
      <c r="F31" s="75"/>
      <c r="G31" s="75"/>
      <c r="H31" s="75"/>
      <c r="I31" s="75"/>
      <c r="J31" s="75"/>
      <c r="K31" s="75"/>
      <c r="L31" s="75"/>
      <c r="M31" s="75"/>
      <c r="N31" s="75"/>
      <c r="O31" s="75"/>
      <c r="P31" s="75"/>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75" t="s">
        <v>25</v>
      </c>
      <c r="V38" s="75"/>
      <c r="W38" s="75"/>
      <c r="X38" s="75"/>
      <c r="Y38" s="75"/>
      <c r="Z38" s="75"/>
      <c r="AA38" s="75"/>
      <c r="AB38" s="75"/>
      <c r="AC38" s="75"/>
      <c r="AD38" s="75"/>
      <c r="AE38" s="75"/>
      <c r="AF38" s="75"/>
      <c r="AG38" s="75"/>
      <c r="AH38" s="75"/>
      <c r="AI38" s="75"/>
      <c r="AJ38" s="75"/>
      <c r="AK38" s="75"/>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x14ac:dyDescent="0.35">
      <c r="D41" s="54"/>
      <c r="E41" s="54"/>
      <c r="F41" s="54"/>
      <c r="G41" s="54"/>
      <c r="H41" s="54"/>
      <c r="I41" s="54"/>
      <c r="J41" s="54"/>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GASTO'!D11</f>
        <v>3212</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GASTO'!B11</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GASTO'!C11</f>
        <v>1</v>
      </c>
      <c r="E14" s="78"/>
      <c r="F14" s="78"/>
      <c r="G14" s="79">
        <f>+'PAGO GASTO'!E11</f>
        <v>151</v>
      </c>
      <c r="H14" s="79"/>
      <c r="I14" s="79"/>
      <c r="J14" s="79"/>
      <c r="K14" s="79"/>
      <c r="L14" s="79"/>
      <c r="M14" s="79"/>
      <c r="N14" s="79"/>
      <c r="O14" s="79"/>
      <c r="P14" s="79" t="str">
        <f>+'PAGO GASTO'!F11</f>
        <v>Pago  Factura Serie 0386CC5E No. 2069251618, De  Mi Bodega, S.A.  Por Arrendamiento de Bodega Unidad A-036 que corresponde al mes de AGOSTO 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GASTO'!G11</f>
        <v>1348.39</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86" t="s">
        <v>0</v>
      </c>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3" ht="36" customHeight="1" x14ac:dyDescent="0.35">
      <c r="A2" s="5"/>
      <c r="D2" s="86" t="s">
        <v>33</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87" t="s">
        <v>34</v>
      </c>
      <c r="E5" s="87"/>
      <c r="F5" s="87"/>
      <c r="G5" s="87"/>
      <c r="H5" s="87"/>
      <c r="I5" s="87"/>
      <c r="J5" s="87"/>
      <c r="K5" s="87"/>
      <c r="L5" s="87"/>
      <c r="M5" s="87"/>
      <c r="N5" s="87"/>
      <c r="O5" s="87"/>
      <c r="P5" s="87"/>
      <c r="Q5" s="87"/>
      <c r="R5" s="87"/>
      <c r="S5" s="87"/>
      <c r="T5" s="87"/>
      <c r="U5" s="87"/>
      <c r="V5" s="87"/>
      <c r="W5" s="87"/>
      <c r="X5" s="87"/>
      <c r="Y5" s="87"/>
      <c r="Z5" s="87"/>
      <c r="AA5" s="87"/>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88" t="s">
        <v>37</v>
      </c>
      <c r="U6" s="88"/>
      <c r="V6" s="88"/>
      <c r="W6" s="88"/>
      <c r="X6" s="88"/>
      <c r="Y6" s="88"/>
      <c r="Z6" s="88"/>
      <c r="AA6" s="88"/>
      <c r="AB6" s="45"/>
      <c r="AC6" s="45"/>
      <c r="AD6" s="45"/>
      <c r="AE6" s="82" t="s">
        <v>38</v>
      </c>
      <c r="AF6" s="82"/>
      <c r="AG6" s="82"/>
      <c r="AH6" s="82"/>
      <c r="AI6" s="82"/>
      <c r="AJ6" s="82"/>
      <c r="AK6" s="82"/>
      <c r="AL6" s="82"/>
      <c r="AM6" s="82"/>
      <c r="AN6" s="82"/>
      <c r="AO6" s="39">
        <f>+'PAGO GASTO'!D12</f>
        <v>3213</v>
      </c>
    </row>
    <row r="7" spans="1:43" ht="33" customHeight="1" x14ac:dyDescent="0.35">
      <c r="A7" s="5"/>
      <c r="D7" s="46"/>
      <c r="E7" s="14" t="s">
        <v>39</v>
      </c>
      <c r="F7" s="15"/>
      <c r="G7" s="15"/>
      <c r="H7" s="15"/>
      <c r="I7" s="15"/>
      <c r="J7" s="15"/>
      <c r="K7" s="15"/>
      <c r="L7" s="47"/>
      <c r="M7" s="14" t="s">
        <v>40</v>
      </c>
      <c r="N7" s="15"/>
      <c r="O7" s="15"/>
      <c r="P7" s="15"/>
      <c r="Q7" s="15"/>
      <c r="R7" s="15"/>
      <c r="S7" s="47"/>
      <c r="T7" s="81" t="s">
        <v>41</v>
      </c>
      <c r="U7" s="81"/>
      <c r="V7" s="81"/>
      <c r="W7" s="81"/>
      <c r="X7" s="81"/>
      <c r="Y7" s="81"/>
      <c r="Z7" s="81"/>
      <c r="AA7" s="81"/>
      <c r="AB7" s="10"/>
      <c r="AC7" s="10"/>
      <c r="AD7" s="10"/>
      <c r="AE7" s="82" t="s">
        <v>42</v>
      </c>
      <c r="AF7" s="82"/>
      <c r="AG7" s="82"/>
      <c r="AH7" s="82"/>
      <c r="AI7" s="82"/>
      <c r="AJ7" s="82"/>
      <c r="AK7" s="82"/>
      <c r="AL7" s="82"/>
      <c r="AM7" s="82"/>
      <c r="AN7" s="82"/>
      <c r="AO7" s="48">
        <f>+'PAGO GASTO'!B12</f>
        <v>45880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83" t="s">
        <v>43</v>
      </c>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row>
    <row r="10" spans="1:43" ht="29.25" customHeight="1" x14ac:dyDescent="0.35">
      <c r="A10" s="5"/>
      <c r="D10" s="83" t="s">
        <v>44</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84" t="s">
        <v>13</v>
      </c>
      <c r="E13" s="84"/>
      <c r="F13" s="84"/>
      <c r="G13" s="82" t="s">
        <v>45</v>
      </c>
      <c r="H13" s="82"/>
      <c r="I13" s="82"/>
      <c r="J13" s="82"/>
      <c r="K13" s="82"/>
      <c r="L13" s="82"/>
      <c r="M13" s="82"/>
      <c r="N13" s="82"/>
      <c r="O13" s="82"/>
      <c r="P13" s="85" t="s">
        <v>46</v>
      </c>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21" t="s">
        <v>47</v>
      </c>
    </row>
    <row r="14" spans="1:43" ht="319.5" customHeight="1" x14ac:dyDescent="0.35">
      <c r="A14" s="5" t="e">
        <f>B14&amp;#REF!&amp;#REF!</f>
        <v>#REF!</v>
      </c>
      <c r="B14" s="2">
        <v>1</v>
      </c>
      <c r="D14" s="78">
        <f>+'PAGO GASTO'!C12</f>
        <v>1</v>
      </c>
      <c r="E14" s="78"/>
      <c r="F14" s="78"/>
      <c r="G14" s="79">
        <f>+'PAGO GASTO'!E12</f>
        <v>294</v>
      </c>
      <c r="H14" s="79"/>
      <c r="I14" s="79"/>
      <c r="J14" s="79"/>
      <c r="K14" s="79"/>
      <c r="L14" s="79"/>
      <c r="M14" s="79"/>
      <c r="N14" s="79"/>
      <c r="O14" s="79"/>
      <c r="P14" s="79" t="str">
        <f>+'PAGO GASTO'!F12</f>
        <v>Pago factura serie 664C970E número DTE: 372196006 de TACTICAL SHOP OUTDOORS, S.A. por  compra de insumos deportivos como reconocimiento a los atletas destacados en la III Fecha del Campeonato Nacional de Dorado Derby 2025, realizado el día 09/08/2025.</v>
      </c>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51">
        <f>+'PAGO GASTO'!G12</f>
        <v>15000</v>
      </c>
      <c r="AQ14" s="23"/>
    </row>
    <row r="15" spans="1:43" ht="31.5" customHeight="1" x14ac:dyDescent="0.35">
      <c r="A15" s="5"/>
      <c r="D15" s="80" t="s">
        <v>50</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6" t="s">
        <v>23</v>
      </c>
      <c r="S20" s="76"/>
      <c r="T20" s="76"/>
      <c r="U20" s="76"/>
      <c r="V20" s="76"/>
      <c r="W20" s="76"/>
      <c r="X20" s="76"/>
      <c r="Y20" s="76"/>
      <c r="Z20" s="76"/>
      <c r="AA20" s="76"/>
      <c r="AB20" s="76"/>
      <c r="AC20" s="76"/>
      <c r="AD20" s="76"/>
      <c r="AE20" s="76"/>
      <c r="AF20" s="76"/>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6" t="s">
        <v>49</v>
      </c>
      <c r="I23" s="76"/>
      <c r="J23" s="76"/>
      <c r="K23" s="76"/>
      <c r="L23" s="76"/>
      <c r="M23" s="76"/>
      <c r="N23" s="76"/>
      <c r="O23" s="76"/>
      <c r="P23" s="76"/>
      <c r="Q23" s="76"/>
      <c r="R23" s="76"/>
      <c r="S23" s="76"/>
      <c r="T23" s="10"/>
      <c r="U23" s="10"/>
      <c r="V23" s="10"/>
      <c r="W23" s="10"/>
      <c r="X23" s="10"/>
      <c r="Y23" s="10"/>
      <c r="Z23" s="32"/>
      <c r="AA23" s="32"/>
      <c r="AB23" s="32"/>
      <c r="AC23" s="77" t="s">
        <v>25</v>
      </c>
      <c r="AD23" s="77"/>
      <c r="AE23" s="77"/>
      <c r="AF23" s="77"/>
      <c r="AG23" s="77"/>
      <c r="AH23" s="77"/>
      <c r="AI23" s="77"/>
      <c r="AJ23" s="77"/>
      <c r="AK23" s="77"/>
      <c r="AL23" s="77"/>
      <c r="AM23" s="77"/>
      <c r="AN23" s="77"/>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72</vt:i4>
      </vt:variant>
      <vt:variant>
        <vt:lpstr>Rangos con nombre</vt:lpstr>
      </vt:variant>
      <vt:variant>
        <vt:i4>3</vt:i4>
      </vt:variant>
    </vt:vector>
  </HeadingPairs>
  <TitlesOfParts>
    <vt:vector size="75"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Hoja67</vt:lpstr>
      <vt:lpstr>Hoja68</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2025-08-25T18:31:49Z</cp:lastPrinted>
  <dcterms:created xsi:type="dcterms:W3CDTF">2020-06-05T05:13:18Z</dcterms:created>
  <dcterms:modified xsi:type="dcterms:W3CDTF">2026-06-22T18:37:29Z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