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7DCF0DDD-1B6D-4CF4-B0AF-50839B314D15}"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state="hidden" r:id="rId3"/>
    <sheet name="Hoja2" sheetId="4" state="hidden" r:id="rId4"/>
    <sheet name="Hoja3" sheetId="5" state="hidden" r:id="rId5"/>
    <sheet name="Hoja4" sheetId="6" state="hidden" r:id="rId6"/>
    <sheet name="Hoja5" sheetId="7" state="hidden" r:id="rId7"/>
    <sheet name="Hoja6" sheetId="8" state="hidden" r:id="rId8"/>
    <sheet name="Hoja7" sheetId="9" state="hidden" r:id="rId9"/>
    <sheet name="Hoja8" sheetId="10" state="hidden" r:id="rId10"/>
    <sheet name="Hoja9" sheetId="11" state="hidden" r:id="rId11"/>
    <sheet name="Hoja10" sheetId="12" state="hidden" r:id="rId12"/>
    <sheet name="Hoja11" sheetId="13" state="hidden" r:id="rId13"/>
    <sheet name="Hoja12" sheetId="14" state="hidden" r:id="rId14"/>
    <sheet name="Hoja13" sheetId="15" state="hidden" r:id="rId15"/>
    <sheet name="Hoja14" sheetId="16" state="hidden" r:id="rId16"/>
    <sheet name="Hoja15" sheetId="17" state="hidden" r:id="rId17"/>
    <sheet name="Hoja16" sheetId="18" state="hidden" r:id="rId18"/>
    <sheet name="Hoja17" sheetId="19" state="hidden" r:id="rId19"/>
    <sheet name="Hoja18" sheetId="20" state="hidden" r:id="rId20"/>
    <sheet name="Hoja20" sheetId="21" state="hidden" r:id="rId21"/>
    <sheet name="Hoja19" sheetId="22" state="hidden" r:id="rId22"/>
    <sheet name="Hoja21" sheetId="23" state="hidden" r:id="rId23"/>
    <sheet name="Hoja22" sheetId="24" state="hidden" r:id="rId24"/>
    <sheet name="Hoja23" sheetId="25" state="hidden" r:id="rId25"/>
    <sheet name="Hoja24" sheetId="26" state="hidden" r:id="rId26"/>
    <sheet name="Hoja25" sheetId="27" state="hidden" r:id="rId27"/>
    <sheet name="Hoja26" sheetId="28" state="hidden" r:id="rId28"/>
    <sheet name="Hoja27" sheetId="29" state="hidden" r:id="rId29"/>
    <sheet name="Hoja28" sheetId="30" state="hidden" r:id="rId30"/>
    <sheet name="Hoja29" sheetId="31" state="hidden" r:id="rId31"/>
    <sheet name="Hoja30" sheetId="32" state="hidden" r:id="rId32"/>
    <sheet name="Hoja31" sheetId="33" state="hidden" r:id="rId33"/>
    <sheet name="Hoja32" sheetId="34" state="hidden" r:id="rId34"/>
    <sheet name="Hoja33" sheetId="35" state="hidden" r:id="rId35"/>
    <sheet name="Hoja35" sheetId="36" state="hidden" r:id="rId36"/>
    <sheet name="Hoja34" sheetId="37" state="hidden" r:id="rId37"/>
    <sheet name="Hoja36" sheetId="38" state="hidden" r:id="rId38"/>
    <sheet name="Hoja37" sheetId="39" state="hidden" r:id="rId39"/>
    <sheet name="Hoja38" sheetId="40" state="hidden" r:id="rId40"/>
    <sheet name="Hoja39" sheetId="41" state="hidden" r:id="rId41"/>
    <sheet name="Hoja40" sheetId="42" state="hidden" r:id="rId42"/>
    <sheet name="Hoja41" sheetId="43" state="hidden" r:id="rId43"/>
    <sheet name="Hoja42" sheetId="44" state="hidden" r:id="rId44"/>
    <sheet name="Hoja43" sheetId="45" state="hidden" r:id="rId45"/>
    <sheet name="Hoja44" sheetId="46" state="hidden" r:id="rId46"/>
    <sheet name="Hoja45" sheetId="47" state="hidden" r:id="rId47"/>
    <sheet name="Hoja46" sheetId="48" state="hidden" r:id="rId48"/>
    <sheet name="Hoja47" sheetId="49" state="hidden" r:id="rId49"/>
    <sheet name="Hoja48" sheetId="50" state="hidden" r:id="rId50"/>
    <sheet name="Hoja49" sheetId="51" state="hidden" r:id="rId51"/>
    <sheet name="Hoja50" sheetId="52" state="hidden" r:id="rId52"/>
    <sheet name="Hoja51" sheetId="53" state="hidden" r:id="rId53"/>
    <sheet name="Hoja52" sheetId="54" state="hidden" r:id="rId54"/>
    <sheet name="Hoja53" sheetId="55" state="hidden" r:id="rId55"/>
    <sheet name="Hoja54" sheetId="56" state="hidden" r:id="rId56"/>
    <sheet name="Hoja55" sheetId="57" state="hidden" r:id="rId57"/>
    <sheet name="Hoja56" sheetId="58" state="hidden" r:id="rId58"/>
    <sheet name="Hoja57" sheetId="59" state="hidden" r:id="rId59"/>
    <sheet name="Hoja58" sheetId="60" state="hidden" r:id="rId60"/>
    <sheet name="Hoja59" sheetId="61" state="hidden" r:id="rId61"/>
    <sheet name="Hoja60" sheetId="62" state="hidden" r:id="rId62"/>
    <sheet name="Hoja61" sheetId="63" state="hidden" r:id="rId63"/>
    <sheet name="Hoja62" sheetId="64" state="hidden" r:id="rId64"/>
    <sheet name="Hoja63" sheetId="65" state="hidden" r:id="rId65"/>
    <sheet name="Hoja64" sheetId="68" state="hidden" r:id="rId66"/>
    <sheet name="Hoja65" sheetId="69" state="hidden" r:id="rId67"/>
    <sheet name="Hoja66" sheetId="70" state="hidden" r:id="rId68"/>
    <sheet name="ORDEN DE COMPRA" sheetId="66" state="hidden" r:id="rId69"/>
    <sheet name="CARTA DE SATISFACCION" sheetId="67" state="hidden" r:id="rId70"/>
  </sheets>
  <definedNames>
    <definedName name="_xlnm.Print_Area" localSheetId="21">Hoja19!$D$1:$AO$23</definedName>
    <definedName name="_xlnm.Print_Area" localSheetId="68">'ORDEN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69" l="1"/>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<sst xmlns="http://schemas.openxmlformats.org/spreadsheetml/2006/main" count="1501" uniqueCount="131">
  <si>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</si>
  <si>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</si>
  <si>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</si>
  <si>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</si>
  <si>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</si>
  <si>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</si>
  <si>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</si>
  <si>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</si>
  <si>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</si>
  <si>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</si>
  <si>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</si>
  <si>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</si>
  <si>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</si>
  <si>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</si>
  <si>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</si>
  <si>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</si>
  <si>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</si>
  <si>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</si>
  <si>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</si>
  <si>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</si>
  <si>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</si>
  <si>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</si>
  <si>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</si>
  <si>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</si>
  <si>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</si>
  <si>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</si>
  <si>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</si>
  <si>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</si>
  <si>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</si>
  <si>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</si>
  <si>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</si>
  <si>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</si>
  <si>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</si>
  <si>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</si>
  <si>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</si>
  <si>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</si>
  <si>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</si>
  <si>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</si>
  <si>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</si>
  <si>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</si>
  <si>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</si>
  <si>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</si>
  <si>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</si>
  <si>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</si>
  <si>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</si>
  <si>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</si>
  <si>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</si>
  <si>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</si>
  <si>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</si>
  <si>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</si>
  <si>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</si>
  <si>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</si>
  <si>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</si>
  <si>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</si>
  <si>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</si>
  <si>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</si>
  <si>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</si>
  <si>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</si>
  <si>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</si>
  <si>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</si>
  <si>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</si>
  <si>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</si>
  <si>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</si>
  <si>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</si>
  <si>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</si>
  <si>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151
111</t>
  </si>
  <si>
    <t>011
015</t>
  </si>
  <si>
    <t>022
027</t>
  </si>
  <si>
    <t>029</t>
  </si>
  <si>
    <t xml:space="preserve">Pago de Factura Serie  492459E8 No. 2903592205 de Pesqueros de Guatemala, S.A. por la compra de 1,000 anzuelos y 56 conos de hilo Mono Ande, que serán entregados a los atletas participantes en el Mundial de Pesca 84th ILTTA 2025, que se llevara a cabo en Marina Pes Vela del Puerto de San José, Escuintla del 12 al 18 de Mayo 2025. </t>
  </si>
  <si>
    <t>Pago factura serie  5BD1D715 número 2699053736 de  GUDIES, S.A.  Por  150 camisas Blue Fin  sport shirt color celeste para los atletas participantes del Mundial de Pesca  84th ILTTA 2025, que se llevara acabo en Marina Pez Vela del Puerto de San José, Escuintla del 12 al 18 de Mayo 2025. NOG 26331098.</t>
  </si>
  <si>
    <t xml:space="preserve">Emisión de cheque por rechazo de cheque  No. 2957 a nombre de NOBLEZA, S.A. por ser ilegible para el banco. </t>
  </si>
  <si>
    <t>Pago factura seire 0C976DB1 número  DTE: 2496218837 de  PROMOCIONES Y PUBLICIDAD AL MAXIMO, S.A. por 120 mochilas importadas marca AFTCO con dos impresiones en DTF full color, para los atletas participantes en el Mundial de Pesca 84th ILTTA 2025, que se realizará en Marina Pez Vela del Puerto de San José, Escuintla del 12 al 18 de Mayo 2025. NOG 26331381.</t>
  </si>
  <si>
    <t>Cheque a nombre de TESORERIA NACIONAL , Formulario SAT 2000 No 46 615 482 380 de ISR, Retenciones a Proveedores,  Formulario SAT 2000 No. 46 615 559 879  sobre Rentas de Trabajo de la Asociación  Nacional  de Pesca Deportiva correspondiente al mes de abril 2025, asi:  Proveedores : Q 3184.65 RENTAS DE TRABAJO Q1,774.07</t>
  </si>
  <si>
    <t>Pago a JUAN MANUEL DIEGO OLITE por devolución ISR correspondiente al año 2024.</t>
  </si>
  <si>
    <t>Pago a ALEXANDRO ENRIQUE ANDREU MATHEU por devolución ISR correspondiente al año 2024.</t>
  </si>
  <si>
    <t>Pago a LESBY NOHEMY MORALES MOLINEROS por devolución ISR correspondiente al año 2024.</t>
  </si>
  <si>
    <t>Pago a SILVIA EUGENIA SANTOS LEMUS  por devolución ISR correspondiente al año 2024.</t>
  </si>
  <si>
    <t>Pago a CLAUDIA EDELMIRA DAVILA ALVAREZ por devolución ISR correspondiente al año 2024.</t>
  </si>
  <si>
    <t>Pago VIATICOS a ALEXANDRO ENRIQUE ANDREU MATHEU, quien forma parte del comité de apoyo al Mundial de Pesca  84th ILTTA 2025, que se realizará del 12 al 18 de mayo 2025, se entregarán viáticos del 10 al 19 de mayo 2025, según nombramiento VN.819/2025 aprobado por Comité Ejecutivo en Acta 004 fecha 11/04/2025 Punto Resolutivo 3.4, evento organizado por el Club Nautico de Guatemala.</t>
  </si>
  <si>
    <t>Pago VIATICOS a LESBY NOHEMY MORALES MOLINEROS, quien forma parte del comité de apoyo al  Mundial de Pesca  84th ILTTA 2025, que se realizará del 12 al 18 de mayo 2025, se entregarán viáticos del 10 al 19 de mayo 2025, según nombramiento VN.820/2025 aprobado por Comité Ejecutivo en Acta 004 fecha 11/04/2025 Punto Resolutivo 3.4, evento organizado por el Club Nautico de Guatemala.</t>
  </si>
  <si>
    <t>Pago VIATICOS a JUAN MANUEL DIEGO OLITE, quien forma parte del comité de apoyo al Mundial de Pesca  84th ILTTA 2025, que se realizará del 12 al 18  de mayo 2025, se entregarán viáticos del 10 al 19 de mayo 2025, según nombramiento VN.821/2025 aprobado por Comité Ejecutivo en Acta 004 fecha 11/04/2025 Punto Resolutivo 3.4, evento organizado por el Club Nautico de Guatemala.</t>
  </si>
  <si>
    <t>Pago VIATICOS a CLAUDIA EDELMIRA DAVILA ALVAREZ, quien forma parte del comité de apoyo al Mundial de Pesca  84th ILTTA 2025, que se realizará del 12 al 18  de mayo 2025, se entregarán viáticos del 10 al 19 de mayo 2025, según nombramiento VN.822/2025 aprobado por Comité Ejecutivo en Acta 004 fecha 11/04/2025 Punto Resolutivo 3.4, evento organizado por el Club Nautico de Guatemala.</t>
  </si>
  <si>
    <t>Pago VIATICOS a SILVIA EUGENIA SANTOS LEMUS, quien forma parte del comité de apoyo al Mundial de Pesca  84th ILTTA 2025, que se realizará del 12 al 18 de mayo 2025, se entregarán viáticos del 10 al 19 de mayo 2025, según nombramiento VN.823/2025 aprobado por Comité Ejecutivo en Acta 004 fecha 11/04/2025 Punto Resolutivo 3.4, evento organizado por el Club Nautico de Guatemala.</t>
  </si>
  <si>
    <t>Pago VIATICOS a ALEX EUGENIO GODINEZ MIRANDA, quien forma parte del comité de apoyo al Mundial de Pesca 84th ILTTA 2025, que se realizará del 12 al 18 de mayo 2025, se entregarán viáticos del 10 al 19 de mayo 2025, según nombramiento VN.824/2025 aprobado por Comité Ejecutivo en Acta 004 fecha 11/04/2025 Punto Resolutivo 3.4, evento organizado por el Club Nautico de Guatemala.</t>
  </si>
  <si>
    <t>Pago VIATICOS a WILL RUDY PEREZ RAMIREZ, quien forma parte del comité de apoyo al Mundial de Pesca 84th ILTTA 2025, que se realizará del 12 al 18 de mayo 2025, se entregarán viáticos del 10 al 19 de mayo 2025, según nombramiento VN.825/2025 aprobado por Comité Ejecutivo en Acta 004 fecha 11/04/2025 Punto Resolutivo 3.4, evento organizado por el Club Nautico de Guatemala.</t>
  </si>
  <si>
    <t>Pago VIATICOS a MARIA GABRIELA VALVERTH MARROQUIN, quien forma parte del comité de apoyo al Mundial de Pesca 84th ILTTA 2025, que se realizará del 12 al 18 de mayo 2025, se entregarán viáticos del 10 al 19 de mayo 2025, según nombramiento VN.826/2025 aprobado por Comité Ejecutivo en Acta 004 fecha 11/04/2025 Punto Resolutivo 3.4, evento organizado por el Club Nautico de Guatemala.</t>
  </si>
  <si>
    <t>Pago factura serie 6B066DAF número 1929923268 de CORPORACIÓN RADIO ELECTRONICA S.A. por servicio de Radiocomunicación Digital a los radios que se utilizan en los diferentes Campeonatos de Pesca, organizados por La Asociación Nacional  de Pesca Deportiva de Guatemala, correspondiente al mes de  mayo 2025.</t>
  </si>
  <si>
    <t>Pago factura serie 9E25B54D número DTE: 3481289690 de IMPORTADORA, EXPORTADORA Y DISTRIBUIDORA WEB BUSINESS, S.A., por alquiler de fotocopiadora en el mes de ABRIL 2025, en las oficinas de la Asociación Nacional de Pesca Deportiva de Guatemala.</t>
  </si>
  <si>
    <t>Pago factura serie  955BFD66 número 4050928671 de  GRUPO STITCHES, S.A.  Por  150 playeras que se entregaran a las tripulaciones de las embarcaciones que participaran en  el  Mundial de Pesca  84th ILTTA 2025, que se llevara acabo en Marina Pes Vela del Puerto de San José, Escuintla del 12 al 18 de Mayo 2025. FACTURA Q20,250.00  ISR Q904.02.</t>
  </si>
  <si>
    <t>Pago de factura serie 62ADFBBD número 3343273754 a CIUDAD COMERCIAL, S.A. pago de alquiler de la oficina S 205, más servicios varios para la ASOCIACION NACIONAL DE PESCA DEPORTIVA DE GUATEMALA, correspondiente al mes de MAYO 2025.</t>
  </si>
  <si>
    <t xml:space="preserve">Pago factura  serie 48B81BC7 número 57558802 de EMPRESA ELECTRICA DE GUATEMALA, S.A. por consumo de energía eléctrica al 16/05/2025 en las oficinas de la Asociación Nacional de Pesca. </t>
  </si>
  <si>
    <t>Pago de Factura Serie  6C297FF0  No. 1705855825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02/04/2025 - 01/05/2025.</t>
  </si>
  <si>
    <t>Pago  Factura Serie CBD3AADF No. 1660633811 , De  Mi Bodega, S.A.  Por Arrendamiento de Bodega Unidad A-036 que corresponde al mes de MAYO  2025.</t>
  </si>
  <si>
    <t xml:space="preserve">Pago  de Fianza de Fidelidad según póliza No. 21672 de la Asociación Nacional de Pesca Deportiva de Guatemala al Crédito Hipotecario Nacional, correspondiente al mes de mayo  2025. Según Planilla Adjunta. </t>
  </si>
  <si>
    <t>Pago factura serie F0DF5B4E  número DTE: 3090827835 de NOBLEZA S.A. por servicio de bajadas y subidas de las embarcaciones participantes en la III  Fecha   del Campeonato Nacional de Especies Menores 2025, que se llevó a cabo el  05/04/2025.</t>
  </si>
  <si>
    <t>Pago de Factura Serie 20BEBE86 No. DTE: 731334326 a nombre de Turismo Actual, S.A. Por uso de la oficina correspondiente al mes de mayo 2025, más energía eléctrica del mes de  abril  2025, en Marina Pez Vela del Puerto de San José, por la Asociación Nacional de Pesca Deportiva de Guatemala.</t>
  </si>
  <si>
    <t>Pago de Factura Serie AC5DA686 No. DTE: 3706211396 a nombre de MANUEL ENRIQUE PÒNCE DEL VECCHIO, Por  cambio de bateria al Pick Up Mazda BT50 placas P067FKY que pertenece a la Asociación Nacional de Pesca Deportiva.</t>
  </si>
  <si>
    <t>Pago factura serie 0F9A1139 número DTE: 2036877355 de IMPORTADORA, EXPORTADORA Y DISTRIBUIDORA WEB BUSINESS, S.A., por alquiler de fotocopiadora en el mes de MAYO  2025, en las oficinas de la Asociación Nacional de Pesca Deportiva de Guatemala.</t>
  </si>
  <si>
    <t>Pago factura serie B49002EE número DTE: 17517491 de STEPHANO JUANCARLO HERNÁNDEZ SÁNCHEZ, por 1,008 botellas de hidratante gatorade, 1,440 latas de gaseosas coca cola y 600 latas de coca cola sin azucar,  para los atletas participantes en el Mundial de Pesca  84th ILTTA 2025, que se realizó en Marina Pez Vela del Puerto de San José, del 12 al 18 de mayo del 2025.</t>
  </si>
  <si>
    <t>Pago factura serie 3AE4A6B7  número DTE: 2430877742 de NOBLEZA S.A. por servicio de bajadas y subidas de las embarcaciones participantes en la I  Fecha   del Campeonato Nacional de Especies Menores 2025, que se llevó a cabo el  22/02/2025.</t>
  </si>
  <si>
    <t>Pago de Recibo DR-182-1 No. 5452050 BANCO GYT CONTINENTAL, correspondiente a la cuota laboral y patronal del IGSS del mes de MAYO  2025. Mas Q. 50.00 quetzales para compra de cheque de caja a nombre del Instituto Guatemalteco de Seguridad Social.</t>
  </si>
  <si>
    <t>Cheque a nombre de ALEXANDRO ENRIQUE ANDREU MATHEU, pago salario mes de MAYO 2025, como Gerente General, el cual incluye descuentos correspondientes al mes. IGSS: Q910.46 FIANZA: Q253.34 ISR: Q778.49</t>
  </si>
  <si>
    <t>Cheque a nombre de LESBY NOHEMY MORALES MOLINEROS, pago de salario  mes de MAYO 2025 como Coordinadora Técnica, el cual incluye descuentos correspondientes al mes. IGSS Q.620.66 FIANZA Q172.70 ISR.470.96.</t>
  </si>
  <si>
    <t>Cheque a nombre de SILVIA EUGENIA SANTOS LEMUS, pago salario mes de MAYO  2025 como CONTADOR GENERAL, el cual incluye descuentos correspondientes al mes. IGSS: Q393.65 FIANZA Q:109.54 ISR: 230.89.</t>
  </si>
  <si>
    <t>Cheque a nombre de CLAUDIA EDELMIRA DAVILA ALVAREZ, pago salario mes de MAYO 2025 como Asistente Técnico, el cual incluye descuentos correspondientes al mes. IGSS: Q.313.95  FIANZA Q. 87.36 ISR. 146.52.</t>
  </si>
  <si>
    <t xml:space="preserve">Cheque a nombre de ALEX EUGENIO GODINEZ MIRANDA, pago salario mes de MAYO  2025 como Auxiliar Contable, el cual incluye descuentos correspondientes al mes. IGSS: Q292.22 FIANZA: Q81.31 ISR Q 123.62. </t>
  </si>
  <si>
    <t xml:space="preserve">Cheque a nombre de WILL RUDY PEREZ RAMIREZ, pago salario mes de MAYO  2025, como OPERARIO I, el cual incluye descuentos correspondientes al mes. IGSS: Q193.20 FIANZA: Q53.76.   </t>
  </si>
  <si>
    <t>Pago salario a JUAN MANUEL DIEGO OLITE, como PREPARADOR FISICO de la Asociación Nacional de Pesca Deportiva correspondiente al mes de MAYO 2025. Según Acta No. 001-2025 punto 3.7 de fecha 03/01/2025. Descuentos correspondientes al mes. IGSS: Q198.03 FIANZA: Q55.10 ISR:23.59.</t>
  </si>
  <si>
    <t>Pago  factura serie C0F42A64  número DTE: 1360284359  de MARIA GABRIELA VALVERTH MARROQUÍN,  Honorarios Profesionales por Prestación de Servicios que corresponde al mes de MAYO  2025. FACTURA: Q11,000.00 ISR:  Q491.07. ISR VIATICOS CATEGORIA V ILTTA Q218.50</t>
  </si>
  <si>
    <t xml:space="preserve"> Pago de factura serie 1684CBE7  número DTE: 2899788309 de ERICK FERNANDO VELASQUEZ ALVARADO, por servicios técnicos de fotografia profesional, socialización con medios de comunicación y manejo de redes sociales,  correspondiente al mes de  MAYO  2025, según contrato número 01-2025-ANPD.  FACTURA  Q8,800.00  menos ISR Q392.86</t>
  </si>
  <si>
    <t>Pago de factura Serie 9A73D019 Número DTE: 1043811273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MAYO  2025.</t>
  </si>
  <si>
    <t>Pago factura serie C7A9E7AB número DTE: 3213182512 de Julio Roberto Dìaz Coronado por administración de plataforma y licenciamiento Microsoft de la Asociación Nacional de Pesca Deportiva, durante el mes de MAYO 2025.</t>
  </si>
  <si>
    <t>Liquidación Gastos de Caja Chica en el mes de MAYO 2025 según documentos adjuntos en reporte Liquidacion No. 05-2025.-</t>
  </si>
  <si>
    <t>-</t>
  </si>
  <si>
    <t>022</t>
  </si>
  <si>
    <t>011</t>
  </si>
  <si>
    <t>153
122</t>
  </si>
  <si>
    <t>113
326</t>
  </si>
  <si>
    <t xml:space="preserve">ARTICULO 7 DECRETO 36-2024 </t>
  </si>
  <si>
    <t xml:space="preserve">ESPECIFICACIONES DE GASTOS </t>
  </si>
  <si>
    <t>011
022
029
155
184
196
294</t>
  </si>
  <si>
    <t>Q1,750.48
Q23.59
Q392.86
Q1,089.28
Q491.07
Q1,030.64
Q180.80</t>
  </si>
  <si>
    <t>112
113
115
151
171
199</t>
  </si>
  <si>
    <t>Q200.00
Q887.04
Q291.00
Q8,516.29
Q1,935.54
Q4,759.77</t>
  </si>
  <si>
    <t>011
022</t>
  </si>
  <si>
    <t>Q758.02
Q55.10</t>
  </si>
  <si>
    <t>011
022
051
194</t>
  </si>
  <si>
    <t>Q2,724.13
Q198.03
Q6,455.35
Q50.00</t>
  </si>
  <si>
    <t>162
165
195
196
199
243
262
292
294</t>
  </si>
  <si>
    <t>Q175.00
Q330.00
Q50.50
Q388.00
Q85.00
Q119.20
Q925.02
Q35.75
Q120.00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</si>
</sst>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5">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quotePrefix="1" applyFont="1" applyAlignment="1">
      <alignment vertical="center"/>
    </xf>
    <xf numFmtId="0" fontId="2" fillId="0" borderId="0" xfId="0" quotePrefix="1" applyFont="1" applyAlignment="1">
      <alignment horizontal="center" vertical="center"/>
    </xf>
    <xf numFmtId="0" fontId="4" fillId="3"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0" borderId="21" xfId="0" applyFont="1" applyBorder="1" applyAlignment="1">
      <alignment horizontal="center" vertical="center"/>
    </xf>
    <xf numFmtId="0" fontId="4" fillId="2" borderId="4" xfId="0" applyFont="1" applyFill="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0" borderId="0" xfId="0" applyFont="1" applyAlignment="1">
      <alignment horizontal="center" vertical="center"/>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0" borderId="0" xfId="0" applyFont="1" applyAlignment="1">
      <alignment horizontal="center" vertical="center" wrapText="1"/>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70">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row>
    <row r="2" spans="1:38" ht="36" customHeight="1" x14ac:dyDescent="0.35">
      <c r="A2" s="5"/>
      <c r="D2" s="79" t="s">
        <v>1</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75" t="s">
        <v>2</v>
      </c>
      <c r="E5" s="75"/>
      <c r="F5" s="75"/>
      <c r="G5" s="75"/>
      <c r="H5" s="75"/>
      <c r="I5" s="75"/>
      <c r="J5" s="75"/>
      <c r="K5" s="75"/>
      <c r="L5" s="75"/>
      <c r="M5" s="75"/>
      <c r="N5" s="75"/>
      <c r="O5" s="75"/>
      <c r="P5" s="75"/>
      <c r="Q5" s="75"/>
      <c r="R5" s="75"/>
      <c r="S5" s="75"/>
      <c r="T5" s="75"/>
      <c r="U5" s="75"/>
      <c r="V5" s="75"/>
      <c r="W5" s="75"/>
      <c r="X5" s="6"/>
      <c r="Y5" s="6"/>
      <c r="Z5" s="6"/>
      <c r="AA5" s="6"/>
      <c r="AB5" s="97" t="s">
        <v>3</v>
      </c>
      <c r="AC5" s="97"/>
      <c r="AD5" s="97"/>
      <c r="AE5" s="97"/>
      <c r="AF5" s="97"/>
      <c r="AG5" s="97"/>
      <c r="AH5" s="97"/>
      <c r="AI5" s="98"/>
      <c r="AJ5" s="98"/>
      <c r="AK5" s="98"/>
      <c r="AL5" s="98"/>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95" t="s">
        <v>6</v>
      </c>
      <c r="AC6" s="95"/>
      <c r="AD6" s="95"/>
      <c r="AE6" s="95"/>
      <c r="AF6" s="95"/>
      <c r="AG6" s="95"/>
      <c r="AH6" s="95"/>
      <c r="AI6" s="96"/>
      <c r="AJ6" s="96"/>
      <c r="AK6" s="96"/>
      <c r="AL6" s="96"/>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95" t="s">
        <v>9</v>
      </c>
      <c r="AC7" s="95"/>
      <c r="AD7" s="95"/>
      <c r="AE7" s="95"/>
      <c r="AF7" s="95"/>
      <c r="AG7" s="95"/>
      <c r="AH7" s="95"/>
      <c r="AI7" s="96"/>
      <c r="AJ7" s="96"/>
      <c r="AK7" s="96"/>
      <c r="AL7" s="96"/>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89" t="s">
        <v>10</v>
      </c>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row>
    <row r="12" spans="1:38" ht="29.25" customHeight="1" x14ac:dyDescent="0.35">
      <c r="A12" s="5"/>
      <c r="D12" s="89" t="s">
        <v>11</v>
      </c>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75" t="s">
        <v>12</v>
      </c>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row>
    <row r="16" spans="1:38" ht="102.75" customHeight="1" x14ac:dyDescent="0.35">
      <c r="A16" s="5"/>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91" t="s">
        <v>13</v>
      </c>
      <c r="E18" s="91"/>
      <c r="F18" s="91"/>
      <c r="G18" s="92" t="s">
        <v>14</v>
      </c>
      <c r="H18" s="92"/>
      <c r="I18" s="92"/>
      <c r="J18" s="92"/>
      <c r="K18" s="92"/>
      <c r="L18" s="92"/>
      <c r="M18" s="92"/>
      <c r="N18" s="92"/>
      <c r="O18" s="92"/>
      <c r="P18" s="93" t="s">
        <v>15</v>
      </c>
      <c r="Q18" s="93"/>
      <c r="R18" s="93"/>
      <c r="S18" s="93"/>
      <c r="T18" s="94" t="s">
        <v>16</v>
      </c>
      <c r="U18" s="94"/>
      <c r="V18" s="94"/>
      <c r="W18" s="94"/>
      <c r="X18" s="94"/>
      <c r="Y18" s="94"/>
      <c r="Z18" s="94"/>
      <c r="AA18" s="94"/>
      <c r="AB18" s="94"/>
      <c r="AC18" s="94"/>
      <c r="AD18" s="94"/>
      <c r="AE18" s="94"/>
      <c r="AF18" s="94"/>
      <c r="AG18" s="94"/>
      <c r="AH18" s="94"/>
      <c r="AI18" s="94"/>
      <c r="AJ18" s="94"/>
      <c r="AK18" s="94"/>
      <c r="AL18" s="21" t="s">
        <v>17</v>
      </c>
    </row>
    <row r="19" spans="1:40" ht="319.5" customHeight="1" x14ac:dyDescent="0.35">
      <c r="A19" s="5" t="e">
        <f>B19&amp;#REF!&amp;#REF!</f>
        <v>#REF!</v>
      </c>
      <c r="B19" s="2">
        <v>1</v>
      </c>
      <c r="D19" s="71"/>
      <c r="E19" s="71"/>
      <c r="F19" s="71"/>
      <c r="G19" s="72"/>
      <c r="H19" s="72"/>
      <c r="I19" s="72"/>
      <c r="J19" s="72"/>
      <c r="K19" s="72"/>
      <c r="L19" s="72"/>
      <c r="M19" s="72"/>
      <c r="N19" s="72"/>
      <c r="O19" s="72"/>
      <c r="P19" s="85"/>
      <c r="Q19" s="85"/>
      <c r="R19" s="85"/>
      <c r="S19" s="85"/>
      <c r="T19" s="72"/>
      <c r="U19" s="72"/>
      <c r="V19" s="72"/>
      <c r="W19" s="72"/>
      <c r="X19" s="72"/>
      <c r="Y19" s="72"/>
      <c r="Z19" s="72"/>
      <c r="AA19" s="72"/>
      <c r="AB19" s="72"/>
      <c r="AC19" s="72"/>
      <c r="AD19" s="72"/>
      <c r="AE19" s="72"/>
      <c r="AF19" s="72"/>
      <c r="AG19" s="72"/>
      <c r="AH19" s="72"/>
      <c r="AI19" s="72"/>
      <c r="AJ19" s="72"/>
      <c r="AK19" s="72"/>
      <c r="AL19" s="22"/>
      <c r="AN19" s="23"/>
    </row>
    <row r="20" spans="1:40" ht="48" customHeight="1" x14ac:dyDescent="0.35">
      <c r="A20" s="5"/>
      <c r="D20" s="86" t="s">
        <v>18</v>
      </c>
      <c r="E20" s="86"/>
      <c r="F20" s="86"/>
      <c r="G20" s="86"/>
      <c r="H20" s="86"/>
      <c r="I20" s="86"/>
      <c r="J20" s="86"/>
      <c r="K20" s="86"/>
      <c r="L20" s="86"/>
      <c r="M20" s="86"/>
      <c r="N20" s="86"/>
      <c r="O20" s="86"/>
      <c r="P20" s="87" t="s">
        <v>19</v>
      </c>
      <c r="Q20" s="87"/>
      <c r="R20" s="87"/>
      <c r="S20" s="87"/>
      <c r="T20" s="88" t="s">
        <v>20</v>
      </c>
      <c r="U20" s="88"/>
      <c r="V20" s="88"/>
      <c r="W20" s="88"/>
      <c r="X20" s="88"/>
      <c r="Y20" s="88"/>
      <c r="Z20" s="88"/>
      <c r="AA20" s="88"/>
      <c r="AB20" s="88"/>
      <c r="AC20" s="88"/>
      <c r="AD20" s="88"/>
      <c r="AE20" s="88"/>
      <c r="AF20" s="88"/>
      <c r="AG20" s="88"/>
      <c r="AH20" s="88"/>
      <c r="AI20" s="88"/>
      <c r="AJ20" s="88"/>
      <c r="AK20" s="88"/>
      <c r="AL20" s="24" t="s">
        <v>21</v>
      </c>
    </row>
    <row r="21" spans="1:40" ht="138" customHeight="1" x14ac:dyDescent="0.35">
      <c r="A21" s="5"/>
      <c r="D21" s="82"/>
      <c r="E21" s="82"/>
      <c r="F21" s="82"/>
      <c r="G21" s="82"/>
      <c r="H21" s="82"/>
      <c r="I21" s="82"/>
      <c r="J21" s="82"/>
      <c r="K21" s="82"/>
      <c r="L21" s="82"/>
      <c r="M21" s="82"/>
      <c r="N21" s="82"/>
      <c r="O21" s="82"/>
      <c r="P21" s="83"/>
      <c r="Q21" s="83"/>
      <c r="R21" s="83"/>
      <c r="S21" s="83"/>
      <c r="T21" s="84"/>
      <c r="U21" s="84"/>
      <c r="V21" s="84"/>
      <c r="W21" s="84"/>
      <c r="X21" s="84"/>
      <c r="Y21" s="84"/>
      <c r="Z21" s="84"/>
      <c r="AA21" s="84"/>
      <c r="AB21" s="84"/>
      <c r="AC21" s="84"/>
      <c r="AD21" s="84"/>
      <c r="AE21" s="84"/>
      <c r="AF21" s="84"/>
      <c r="AG21" s="84"/>
      <c r="AH21" s="84"/>
      <c r="AI21" s="84"/>
      <c r="AJ21" s="84"/>
      <c r="AK21" s="84"/>
      <c r="AL21" s="25"/>
    </row>
    <row r="22" spans="1:40" ht="31.5" customHeight="1" x14ac:dyDescent="0.35">
      <c r="A22" s="5"/>
      <c r="D22" s="73" t="s">
        <v>22</v>
      </c>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69" t="s">
        <v>23</v>
      </c>
      <c r="P25" s="69"/>
      <c r="Q25" s="69"/>
      <c r="R25" s="69"/>
      <c r="S25" s="69"/>
      <c r="T25" s="69"/>
      <c r="U25" s="69"/>
      <c r="V25" s="69"/>
      <c r="W25" s="69"/>
      <c r="X25" s="69"/>
      <c r="Y25" s="69"/>
      <c r="Z25" s="69"/>
      <c r="AA25" s="69"/>
      <c r="AB25" s="69"/>
      <c r="AC25" s="69"/>
      <c r="AD25" s="69"/>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70" t="s">
        <v>24</v>
      </c>
      <c r="E28" s="70"/>
      <c r="F28" s="70"/>
      <c r="G28" s="70"/>
      <c r="H28" s="70"/>
      <c r="I28" s="70"/>
      <c r="J28" s="70"/>
      <c r="K28" s="70"/>
      <c r="L28" s="70"/>
      <c r="M28" s="70"/>
      <c r="N28" s="70"/>
      <c r="O28" s="70"/>
      <c r="P28" s="70"/>
      <c r="Q28" s="70"/>
      <c r="R28" s="70"/>
      <c r="S28" s="10"/>
      <c r="T28" s="10"/>
      <c r="U28" s="10"/>
      <c r="V28" s="10"/>
      <c r="W28" s="10"/>
      <c r="X28" s="10"/>
      <c r="Y28" s="10"/>
      <c r="Z28" s="32"/>
      <c r="AA28" s="32"/>
      <c r="AB28" s="32"/>
      <c r="AC28" s="70" t="s">
        <v>25</v>
      </c>
      <c r="AD28" s="70"/>
      <c r="AE28" s="70"/>
      <c r="AF28" s="70"/>
      <c r="AG28" s="70"/>
      <c r="AH28" s="70"/>
      <c r="AI28" s="70"/>
      <c r="AJ28" s="70"/>
      <c r="AK28" s="70"/>
      <c r="AL28" s="70"/>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69" priority="2" operator="between">
      <formula>0</formula>
      <formula>0</formula>
    </cfRule>
    <cfRule type="containsErrors" dxfId="268" priority="3">
      <formula>ISERROR(D19)</formula>
    </cfRule>
  </conditionalFormatting>
  <conditionalFormatting sqref="G19">
    <cfRule type="cellIs" dxfId="267" priority="4" operator="between">
      <formula>0</formula>
      <formula>0</formula>
    </cfRule>
    <cfRule type="containsErrors" dxfId="266" priority="5">
      <formula>ISERROR(G19)</formula>
    </cfRule>
  </conditionalFormatting>
  <conditionalFormatting sqref="T19">
    <cfRule type="cellIs" dxfId="265" priority="6" operator="between">
      <formula>0</formula>
      <formula>0</formula>
    </cfRule>
    <cfRule type="containsErrors" dxfId="264"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GASTO'!D13</f>
        <v>3017</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GASTO'!B13</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GASTO'!C13</f>
        <v>1</v>
      </c>
      <c r="E14" s="71"/>
      <c r="F14" s="71"/>
      <c r="G14" s="72" t="str">
        <f>+'PAGO GASTO'!E13</f>
        <v>011</v>
      </c>
      <c r="H14" s="72"/>
      <c r="I14" s="72"/>
      <c r="J14" s="72"/>
      <c r="K14" s="72"/>
      <c r="L14" s="72"/>
      <c r="M14" s="72"/>
      <c r="N14" s="72"/>
      <c r="O14" s="72"/>
      <c r="P14" s="72" t="str">
        <f>+'PAGO GASTO'!F13</f>
        <v>Pago a LESBY NOHEMY MORALES MOLINEROS por devolución ISR correspondiente al año 2024.</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GASTO'!G13</f>
        <v>746.22</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GASTO'!D14</f>
        <v>3019</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GASTO'!B14</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GASTO'!C14</f>
        <v>1</v>
      </c>
      <c r="E14" s="71"/>
      <c r="F14" s="71"/>
      <c r="G14" s="72" t="str">
        <f>+'PAGO GASTO'!E14</f>
        <v>011</v>
      </c>
      <c r="H14" s="72"/>
      <c r="I14" s="72"/>
      <c r="J14" s="72"/>
      <c r="K14" s="72"/>
      <c r="L14" s="72"/>
      <c r="M14" s="72"/>
      <c r="N14" s="72"/>
      <c r="O14" s="72"/>
      <c r="P14" s="72" t="str">
        <f>+'PAGO GASTO'!F14</f>
        <v>Pago a SILVIA EUGENIA SANTOS LEMUS  por devolución ISR correspondiente al año 2024.</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GASTO'!G14</f>
        <v>475.23</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GASTO'!D15</f>
        <v>3020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GASTO'!B15</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GASTO'!C15</f>
        <v>1</v>
      </c>
      <c r="E14" s="71"/>
      <c r="F14" s="71"/>
      <c r="G14" s="72" t="str">
        <f>+'PAGO GASTO'!E15</f>
        <v>011</v>
      </c>
      <c r="H14" s="72"/>
      <c r="I14" s="72"/>
      <c r="J14" s="72"/>
      <c r="K14" s="72"/>
      <c r="L14" s="72"/>
      <c r="M14" s="72"/>
      <c r="N14" s="72"/>
      <c r="O14" s="72"/>
      <c r="P14" s="72" t="str">
        <f>+'PAGO GASTO'!F15</f>
        <v>Pago a CLAUDIA EDELMIRA DAVILA ALVAREZ por devolución ISR correspondiente al año 2024.</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GASTO'!G15</f>
        <v>395.77</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GASTO'!D16</f>
        <v>3021</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GASTO'!B16</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GASTO'!C16</f>
        <v>1</v>
      </c>
      <c r="E14" s="71"/>
      <c r="F14" s="71"/>
      <c r="G14" s="72">
        <f>+'PAGO GASTO'!E16</f>
        <v>133</v>
      </c>
      <c r="H14" s="72"/>
      <c r="I14" s="72"/>
      <c r="J14" s="72"/>
      <c r="K14" s="72"/>
      <c r="L14" s="72"/>
      <c r="M14" s="72"/>
      <c r="N14" s="72"/>
      <c r="O14" s="72"/>
      <c r="P14" s="72" t="str">
        <f>+'PAGO GASTO'!F16</f>
        <v>Pago VIATICOS a ALEXANDRO ENRIQUE ANDREU MATHEU, quien forma parte del comité de apoyo al Mundial de Pesca  84th ILTTA 2025, que se realizará del 12 al 18 de mayo 2025, se entregarán viáticos del 10 al 19 de mayo 2025, según nombramiento VN.819/2025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GASTO'!G16</f>
        <v>6460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GASTO'!D17</f>
        <v>3022</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GASTO'!B17</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GASTO'!C17</f>
        <v>1</v>
      </c>
      <c r="E14" s="71"/>
      <c r="F14" s="71"/>
      <c r="G14" s="72">
        <f>+'PAGO GASTO'!E17</f>
        <v>133</v>
      </c>
      <c r="H14" s="72"/>
      <c r="I14" s="72"/>
      <c r="J14" s="72"/>
      <c r="K14" s="72"/>
      <c r="L14" s="72"/>
      <c r="M14" s="72"/>
      <c r="N14" s="72"/>
      <c r="O14" s="72"/>
      <c r="P14" s="72" t="str">
        <f>+'PAGO GASTO'!F17</f>
        <v>Pago VIATICOS a LESBY NOHEMY MORALES MOLINEROS, quien forma parte del comité de apoyo al  Mundial de Pesca  84th ILTTA 2025, que se realizará del 12 al 18 de mayo 2025, se entregarán viáticos del 10 al 19 de mayo 2025, según nombramiento VN.820/2025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GASTO'!G17</f>
        <v>6460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GASTO'!D18</f>
        <v>3023</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GASTO'!B18</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GASTO'!C18</f>
        <v>1</v>
      </c>
      <c r="E14" s="71"/>
      <c r="F14" s="71"/>
      <c r="G14" s="72">
        <f>+'PAGO GASTO'!E18</f>
        <v>133</v>
      </c>
      <c r="H14" s="72"/>
      <c r="I14" s="72"/>
      <c r="J14" s="72"/>
      <c r="K14" s="72"/>
      <c r="L14" s="72"/>
      <c r="M14" s="72"/>
      <c r="N14" s="72"/>
      <c r="O14" s="72"/>
      <c r="P14" s="72" t="str">
        <f>+'PAGO GASTO'!F18</f>
        <v>Pago VIATICOS a JUAN MANUEL DIEGO OLITE, quien forma parte del comité de apoyo al Mundial de Pesca  84th ILTTA 2025, que se realizará del 12 al 18  de mayo 2025, se entregarán viáticos del 10 al 19 de mayo 2025, según nombramiento VN.821/2025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GASTO'!G18</f>
        <v>4370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GASTO'!D19</f>
        <v>3024</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GASTO'!B19</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GASTO'!C19</f>
        <v>1</v>
      </c>
      <c r="E14" s="71"/>
      <c r="F14" s="71"/>
      <c r="G14" s="72">
        <f>+'PAGO GASTO'!E19</f>
        <v>133</v>
      </c>
      <c r="H14" s="72"/>
      <c r="I14" s="72"/>
      <c r="J14" s="72"/>
      <c r="K14" s="72"/>
      <c r="L14" s="72"/>
      <c r="M14" s="72"/>
      <c r="N14" s="72"/>
      <c r="O14" s="72"/>
      <c r="P14" s="72" t="str">
        <f>+'PAGO GASTO'!F19</f>
        <v>Pago VIATICOS a CLAUDIA EDELMIRA DAVILA ALVAREZ, quien forma parte del comité de apoyo al Mundial de Pesca  84th ILTTA 2025, que se realizará del 12 al 18  de mayo 2025, se entregarán viáticos del 10 al 19 de mayo 2025, según nombramiento VN.822/2025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GASTO'!G19</f>
        <v>5035</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GASTO'!D20</f>
        <v>3025</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GASTO'!B20</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GASTO'!C20</f>
        <v>1</v>
      </c>
      <c r="E14" s="71"/>
      <c r="F14" s="71"/>
      <c r="G14" s="72">
        <f>+'PAGO GASTO'!E20</f>
        <v>133</v>
      </c>
      <c r="H14" s="72"/>
      <c r="I14" s="72"/>
      <c r="J14" s="72"/>
      <c r="K14" s="72"/>
      <c r="L14" s="72"/>
      <c r="M14" s="72"/>
      <c r="N14" s="72"/>
      <c r="O14" s="72"/>
      <c r="P14" s="72" t="str">
        <f>+'PAGO GASTO'!F20</f>
        <v>Pago VIATICOS a SILVIA EUGENIA SANTOS LEMUS, quien forma parte del comité de apoyo al Mundial de Pesca  84th ILTTA 2025, que se realizará del 12 al 18 de mayo 2025, se entregarán viáticos del 10 al 19 de mayo 2025, según nombramiento VN.823/2025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GASTO'!G20</f>
        <v>5700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GASTO'!D21</f>
        <v>3026</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GASTO'!B21</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GASTO'!C21</f>
        <v>1</v>
      </c>
      <c r="E14" s="71"/>
      <c r="F14" s="71"/>
      <c r="G14" s="72">
        <f>+'PAGO GASTO'!E21</f>
        <v>133</v>
      </c>
      <c r="H14" s="72"/>
      <c r="I14" s="72"/>
      <c r="J14" s="72"/>
      <c r="K14" s="72"/>
      <c r="L14" s="72"/>
      <c r="M14" s="72"/>
      <c r="N14" s="72"/>
      <c r="O14" s="72"/>
      <c r="P14" s="72" t="str">
        <f>+'PAGO GASTO'!F21</f>
        <v>Pago VIATICOS a ALEX EUGENIO GODINEZ MIRANDA, quien forma parte del comité de apoyo al Mundial de Pesca 84th ILTTA 2025, que se realizará del 12 al 18 de mayo 2025, se entregarán viáticos del 10 al 19 de mayo 2025, según nombramiento VN.824/2025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GASTO'!G21</f>
        <v>5035</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GASTO'!D22</f>
        <v>3027</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GASTO'!B22</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GASTO'!C22</f>
        <v>1</v>
      </c>
      <c r="E14" s="71"/>
      <c r="F14" s="71"/>
      <c r="G14" s="72">
        <f>+'PAGO GASTO'!E22</f>
        <v>133</v>
      </c>
      <c r="H14" s="72"/>
      <c r="I14" s="72"/>
      <c r="J14" s="72"/>
      <c r="K14" s="72"/>
      <c r="L14" s="72"/>
      <c r="M14" s="72"/>
      <c r="N14" s="72"/>
      <c r="O14" s="72"/>
      <c r="P14" s="72" t="str">
        <f>+'PAGO GASTO'!F22</f>
        <v>Pago VIATICOS a WILL RUDY PEREZ RAMIREZ, quien forma parte del comité de apoyo al Mundial de Pesca 84th ILTTA 2025, que se realizará del 12 al 18 de mayo 2025, se entregarán viáticos del 10 al 19 de mayo 2025, según nombramiento VN.825/2025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GASTO'!G22</f>
        <v>4370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topLeftCell="A48" zoomScale="80" zoomScaleNormal="80" zoomScaleSheetLayoutView="78" zoomScalePageLayoutView="78" workbookViewId="0">
      <selection activeCell="E53" sqref="E53"/>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79" t="s">
        <v>0</v>
      </c>
      <c r="B1" s="79"/>
      <c r="C1" s="79"/>
      <c r="D1" s="79"/>
      <c r="E1" s="79"/>
      <c r="F1" s="79"/>
      <c r="G1" s="79"/>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79" t="s">
        <v>119</v>
      </c>
      <c r="B2" s="79"/>
      <c r="C2" s="79"/>
      <c r="D2" s="79"/>
      <c r="E2" s="79"/>
      <c r="F2" s="79"/>
      <c r="G2" s="79"/>
    </row>
    <row r="3" spans="1:41" ht="20" x14ac:dyDescent="0.35">
      <c r="A3" s="79" t="s">
        <v>120</v>
      </c>
      <c r="B3" s="79"/>
      <c r="C3" s="79"/>
      <c r="D3" s="79"/>
      <c r="E3" s="79"/>
      <c r="F3" s="79"/>
      <c r="G3" s="79"/>
    </row>
    <row r="5" spans="1:41" x14ac:dyDescent="0.35">
      <c r="A5" s="38" t="s">
        <v>26</v>
      </c>
      <c r="B5" s="38" t="s">
        <v>27</v>
      </c>
      <c r="C5" s="2" t="s">
        <v>28</v>
      </c>
      <c r="D5" s="38" t="s">
        <v>29</v>
      </c>
      <c r="E5" s="38" t="s">
        <v>30</v>
      </c>
      <c r="F5" s="38" t="s">
        <v>31</v>
      </c>
      <c r="G5" s="38" t="s">
        <v>32</v>
      </c>
    </row>
    <row r="6" spans="1:41" ht="72.5" x14ac:dyDescent="0.35">
      <c r="A6" s="38">
        <v>1</v>
      </c>
      <c r="B6" s="63">
        <v>45779</v>
      </c>
      <c r="C6" s="38">
        <v>1</v>
      </c>
      <c r="D6" s="59">
        <v>3009</v>
      </c>
      <c r="E6" s="68">
        <v>294</v>
      </c>
      <c r="F6" s="62" t="s">
        <v>69</v>
      </c>
      <c r="G6" s="64">
        <v>10524.39</v>
      </c>
    </row>
    <row r="7" spans="1:41" ht="58" x14ac:dyDescent="0.35">
      <c r="A7" s="38">
        <v>2</v>
      </c>
      <c r="B7" s="63">
        <v>45779</v>
      </c>
      <c r="C7" s="38">
        <v>1</v>
      </c>
      <c r="D7" s="59">
        <v>3010</v>
      </c>
      <c r="E7" s="68">
        <v>233</v>
      </c>
      <c r="F7" s="62" t="s">
        <v>70</v>
      </c>
      <c r="G7" s="65">
        <v>88500</v>
      </c>
    </row>
    <row r="8" spans="1:41" ht="29" x14ac:dyDescent="0.35">
      <c r="A8" s="38">
        <v>3</v>
      </c>
      <c r="B8" s="63">
        <v>45779</v>
      </c>
      <c r="C8" s="38">
        <v>1</v>
      </c>
      <c r="D8" s="59">
        <v>3011</v>
      </c>
      <c r="E8" s="68" t="s">
        <v>114</v>
      </c>
      <c r="F8" s="62" t="s">
        <v>71</v>
      </c>
      <c r="G8" s="64">
        <v>4031.25</v>
      </c>
    </row>
    <row r="9" spans="1:41" ht="72.5" x14ac:dyDescent="0.35">
      <c r="A9" s="38">
        <v>4</v>
      </c>
      <c r="B9" s="63">
        <v>45779</v>
      </c>
      <c r="C9" s="38">
        <v>1</v>
      </c>
      <c r="D9" s="59">
        <v>3012</v>
      </c>
      <c r="E9" s="68">
        <v>294</v>
      </c>
      <c r="F9" s="62" t="s">
        <v>72</v>
      </c>
      <c r="G9" s="65">
        <v>89760</v>
      </c>
    </row>
    <row r="10" spans="1:41" ht="87.5" x14ac:dyDescent="0.35">
      <c r="A10" s="38">
        <v>5</v>
      </c>
      <c r="B10" s="63">
        <v>45779</v>
      </c>
      <c r="C10" s="38">
        <v>1</v>
      </c>
      <c r="D10" s="59">
        <v>3013</v>
      </c>
      <c r="E10" s="61" t="s">
        <v>121</v>
      </c>
      <c r="F10" s="62" t="s">
        <v>73</v>
      </c>
      <c r="G10" s="65" t="s">
        <v>122</v>
      </c>
    </row>
    <row r="11" spans="1:41" ht="29" x14ac:dyDescent="0.35">
      <c r="A11" s="38">
        <v>6</v>
      </c>
      <c r="B11" s="63">
        <v>45782</v>
      </c>
      <c r="C11" s="38">
        <v>1</v>
      </c>
      <c r="D11" s="59">
        <v>3014</v>
      </c>
      <c r="E11" s="68" t="s">
        <v>115</v>
      </c>
      <c r="F11" s="62" t="s">
        <v>74</v>
      </c>
      <c r="G11" s="65">
        <v>130.80000000000001</v>
      </c>
    </row>
    <row r="12" spans="1:41" ht="29" x14ac:dyDescent="0.35">
      <c r="A12" s="38">
        <v>7</v>
      </c>
      <c r="B12" s="63">
        <v>45782</v>
      </c>
      <c r="C12" s="38">
        <v>1</v>
      </c>
      <c r="D12" s="59">
        <v>3016</v>
      </c>
      <c r="E12" s="61" t="s">
        <v>116</v>
      </c>
      <c r="F12" s="62" t="s">
        <v>75</v>
      </c>
      <c r="G12" s="65">
        <v>685.84</v>
      </c>
    </row>
    <row r="13" spans="1:41" ht="29" x14ac:dyDescent="0.35">
      <c r="A13" s="38">
        <v>8</v>
      </c>
      <c r="B13" s="63">
        <v>45782</v>
      </c>
      <c r="C13" s="38">
        <v>1</v>
      </c>
      <c r="D13" s="59">
        <v>3017</v>
      </c>
      <c r="E13" s="61" t="s">
        <v>116</v>
      </c>
      <c r="F13" s="62" t="s">
        <v>76</v>
      </c>
      <c r="G13" s="65">
        <v>746.22</v>
      </c>
    </row>
    <row r="14" spans="1:41" ht="29" x14ac:dyDescent="0.35">
      <c r="A14" s="38">
        <v>9</v>
      </c>
      <c r="B14" s="63">
        <v>45782</v>
      </c>
      <c r="C14" s="38">
        <v>1</v>
      </c>
      <c r="D14" s="59">
        <v>3019</v>
      </c>
      <c r="E14" s="61" t="s">
        <v>116</v>
      </c>
      <c r="F14" s="62" t="s">
        <v>77</v>
      </c>
      <c r="G14" s="65">
        <v>475.23</v>
      </c>
    </row>
    <row r="15" spans="1:41" ht="29" x14ac:dyDescent="0.35">
      <c r="A15" s="38">
        <v>10</v>
      </c>
      <c r="B15" s="63">
        <v>45782</v>
      </c>
      <c r="C15" s="38">
        <v>1</v>
      </c>
      <c r="D15" s="59">
        <v>3020</v>
      </c>
      <c r="E15" s="61" t="s">
        <v>116</v>
      </c>
      <c r="F15" s="62" t="s">
        <v>78</v>
      </c>
      <c r="G15" s="65">
        <v>395.77</v>
      </c>
    </row>
    <row r="16" spans="1:41" ht="87" x14ac:dyDescent="0.35">
      <c r="A16" s="38">
        <v>11</v>
      </c>
      <c r="B16" s="63">
        <v>45782</v>
      </c>
      <c r="C16" s="38">
        <v>1</v>
      </c>
      <c r="D16" s="59">
        <v>3021</v>
      </c>
      <c r="E16" s="60">
        <v>133</v>
      </c>
      <c r="F16" s="62" t="s">
        <v>79</v>
      </c>
      <c r="G16" s="65">
        <v>6460</v>
      </c>
    </row>
    <row r="17" spans="1:7" ht="87" x14ac:dyDescent="0.35">
      <c r="A17" s="38">
        <v>12</v>
      </c>
      <c r="B17" s="63">
        <v>45782</v>
      </c>
      <c r="C17" s="38">
        <v>1</v>
      </c>
      <c r="D17" s="59">
        <v>3022</v>
      </c>
      <c r="E17" s="38">
        <v>133</v>
      </c>
      <c r="F17" s="62" t="s">
        <v>80</v>
      </c>
      <c r="G17" s="65">
        <v>6460</v>
      </c>
    </row>
    <row r="18" spans="1:7" ht="87" x14ac:dyDescent="0.35">
      <c r="A18" s="38">
        <v>13</v>
      </c>
      <c r="B18" s="63">
        <v>45782</v>
      </c>
      <c r="C18" s="38">
        <v>1</v>
      </c>
      <c r="D18" s="59">
        <v>3023</v>
      </c>
      <c r="E18" s="38">
        <v>133</v>
      </c>
      <c r="F18" s="62" t="s">
        <v>81</v>
      </c>
      <c r="G18" s="65">
        <v>4370</v>
      </c>
    </row>
    <row r="19" spans="1:7" ht="87" x14ac:dyDescent="0.35">
      <c r="A19" s="38">
        <v>14</v>
      </c>
      <c r="B19" s="63">
        <v>45782</v>
      </c>
      <c r="C19" s="38">
        <v>1</v>
      </c>
      <c r="D19" s="59">
        <v>3024</v>
      </c>
      <c r="E19" s="60">
        <v>133</v>
      </c>
      <c r="F19" s="62" t="s">
        <v>82</v>
      </c>
      <c r="G19" s="65">
        <v>5035</v>
      </c>
    </row>
    <row r="20" spans="1:7" ht="87" x14ac:dyDescent="0.35">
      <c r="A20" s="38">
        <v>15</v>
      </c>
      <c r="B20" s="63">
        <v>45782</v>
      </c>
      <c r="C20" s="38">
        <v>1</v>
      </c>
      <c r="D20" s="59">
        <v>3025</v>
      </c>
      <c r="E20" s="60">
        <v>133</v>
      </c>
      <c r="F20" s="62" t="s">
        <v>83</v>
      </c>
      <c r="G20" s="65">
        <v>5700</v>
      </c>
    </row>
    <row r="21" spans="1:7" ht="87" x14ac:dyDescent="0.35">
      <c r="A21" s="38">
        <v>16</v>
      </c>
      <c r="B21" s="63">
        <v>45782</v>
      </c>
      <c r="C21" s="38">
        <v>1</v>
      </c>
      <c r="D21" s="59">
        <v>3026</v>
      </c>
      <c r="E21" s="38">
        <v>133</v>
      </c>
      <c r="F21" s="62" t="s">
        <v>84</v>
      </c>
      <c r="G21" s="65">
        <v>5035</v>
      </c>
    </row>
    <row r="22" spans="1:7" ht="87" x14ac:dyDescent="0.35">
      <c r="A22" s="38">
        <v>17</v>
      </c>
      <c r="B22" s="63">
        <v>45782</v>
      </c>
      <c r="C22" s="38">
        <v>1</v>
      </c>
      <c r="D22" s="59">
        <v>3027</v>
      </c>
      <c r="E22" s="61">
        <v>133</v>
      </c>
      <c r="F22" s="62" t="s">
        <v>85</v>
      </c>
      <c r="G22" s="65">
        <v>4370</v>
      </c>
    </row>
    <row r="23" spans="1:7" ht="87" x14ac:dyDescent="0.35">
      <c r="A23" s="38">
        <v>18</v>
      </c>
      <c r="B23" s="63">
        <v>45782</v>
      </c>
      <c r="C23" s="38"/>
      <c r="D23" s="59">
        <v>3028</v>
      </c>
      <c r="E23" s="61">
        <v>133</v>
      </c>
      <c r="F23" s="62" t="s">
        <v>86</v>
      </c>
      <c r="G23" s="65">
        <v>4370</v>
      </c>
    </row>
    <row r="24" spans="1:7" ht="72.5" x14ac:dyDescent="0.35">
      <c r="A24" s="38">
        <v>19</v>
      </c>
      <c r="B24" s="63">
        <v>45784</v>
      </c>
      <c r="C24" s="38">
        <v>1</v>
      </c>
      <c r="D24" s="59">
        <v>3030</v>
      </c>
      <c r="E24" s="38">
        <v>113</v>
      </c>
      <c r="F24" s="62" t="s">
        <v>87</v>
      </c>
      <c r="G24" s="65">
        <v>1980</v>
      </c>
    </row>
    <row r="25" spans="1:7" ht="58" x14ac:dyDescent="0.35">
      <c r="A25" s="38">
        <v>20</v>
      </c>
      <c r="B25" s="63">
        <v>45784</v>
      </c>
      <c r="C25" s="38"/>
      <c r="D25" s="59">
        <v>3031</v>
      </c>
      <c r="E25" s="60" t="s">
        <v>117</v>
      </c>
      <c r="F25" s="62" t="s">
        <v>88</v>
      </c>
      <c r="G25" s="65">
        <v>866.78</v>
      </c>
    </row>
    <row r="26" spans="1:7" ht="72.5" x14ac:dyDescent="0.35">
      <c r="A26" s="38">
        <v>21</v>
      </c>
      <c r="B26" s="63">
        <v>45784</v>
      </c>
      <c r="C26" s="38">
        <v>1</v>
      </c>
      <c r="D26" s="59">
        <v>3032</v>
      </c>
      <c r="E26" s="38">
        <v>233</v>
      </c>
      <c r="F26" s="62" t="s">
        <v>89</v>
      </c>
      <c r="G26" s="65">
        <v>19345.98</v>
      </c>
    </row>
    <row r="27" spans="1:7" ht="75" x14ac:dyDescent="0.35">
      <c r="A27" s="38">
        <v>22</v>
      </c>
      <c r="B27" s="63">
        <v>45789</v>
      </c>
      <c r="C27" s="38">
        <v>1</v>
      </c>
      <c r="D27" s="59">
        <v>3034</v>
      </c>
      <c r="E27" s="60" t="s">
        <v>123</v>
      </c>
      <c r="F27" s="62" t="s">
        <v>90</v>
      </c>
      <c r="G27" s="65" t="s">
        <v>124</v>
      </c>
    </row>
    <row r="28" spans="1:7" ht="43.5" x14ac:dyDescent="0.35">
      <c r="A28" s="38">
        <v>23</v>
      </c>
      <c r="B28" s="63">
        <v>45799</v>
      </c>
      <c r="C28" s="38">
        <v>1</v>
      </c>
      <c r="D28" s="59">
        <v>3035</v>
      </c>
      <c r="E28" s="38">
        <v>111</v>
      </c>
      <c r="F28" s="62" t="s">
        <v>91</v>
      </c>
      <c r="G28" s="65">
        <v>303.13</v>
      </c>
    </row>
    <row r="29" spans="1:7" ht="87" x14ac:dyDescent="0.35">
      <c r="A29" s="38">
        <v>24</v>
      </c>
      <c r="B29" s="63">
        <v>45799</v>
      </c>
      <c r="C29" s="38">
        <v>1</v>
      </c>
      <c r="D29" s="59">
        <v>3036</v>
      </c>
      <c r="E29" s="61" t="s">
        <v>118</v>
      </c>
      <c r="F29" s="62" t="s">
        <v>92</v>
      </c>
      <c r="G29" s="65">
        <v>1599.45</v>
      </c>
    </row>
    <row r="30" spans="1:7" ht="43.5" x14ac:dyDescent="0.35">
      <c r="A30" s="38">
        <v>25</v>
      </c>
      <c r="B30" s="63">
        <v>45799</v>
      </c>
      <c r="C30" s="38">
        <v>1</v>
      </c>
      <c r="D30" s="59">
        <v>3037</v>
      </c>
      <c r="E30" s="68">
        <v>151</v>
      </c>
      <c r="F30" s="62" t="s">
        <v>93</v>
      </c>
      <c r="G30" s="65">
        <v>1321.94</v>
      </c>
    </row>
    <row r="31" spans="1:7" ht="43.5" x14ac:dyDescent="0.35">
      <c r="A31" s="38">
        <v>26</v>
      </c>
      <c r="B31" s="63">
        <v>45799</v>
      </c>
      <c r="C31" s="38">
        <v>1</v>
      </c>
      <c r="D31" s="59">
        <v>3038</v>
      </c>
      <c r="E31" s="61" t="s">
        <v>125</v>
      </c>
      <c r="F31" s="62" t="s">
        <v>94</v>
      </c>
      <c r="G31" s="65" t="s">
        <v>126</v>
      </c>
    </row>
    <row r="32" spans="1:7" ht="58" x14ac:dyDescent="0.35">
      <c r="A32" s="38">
        <v>27</v>
      </c>
      <c r="B32" s="63">
        <v>45799</v>
      </c>
      <c r="C32" s="38">
        <v>1</v>
      </c>
      <c r="D32" s="59">
        <v>3040</v>
      </c>
      <c r="E32" s="68">
        <v>142</v>
      </c>
      <c r="F32" s="62" t="s">
        <v>95</v>
      </c>
      <c r="G32" s="65">
        <v>2100</v>
      </c>
    </row>
    <row r="33" spans="1:7" ht="58" x14ac:dyDescent="0.35">
      <c r="A33" s="38">
        <v>28</v>
      </c>
      <c r="B33" s="63">
        <v>45799</v>
      </c>
      <c r="C33" s="38"/>
      <c r="D33" s="59">
        <v>3041</v>
      </c>
      <c r="E33" s="61" t="s">
        <v>65</v>
      </c>
      <c r="F33" s="62" t="s">
        <v>96</v>
      </c>
      <c r="G33" s="65">
        <v>2090.1999999999998</v>
      </c>
    </row>
    <row r="34" spans="1:7" ht="43.5" x14ac:dyDescent="0.35">
      <c r="A34" s="38">
        <v>29</v>
      </c>
      <c r="B34" s="63">
        <v>45799</v>
      </c>
      <c r="C34" s="38">
        <v>1</v>
      </c>
      <c r="D34" s="59">
        <v>3042</v>
      </c>
      <c r="E34" s="68">
        <v>165</v>
      </c>
      <c r="F34" s="62" t="s">
        <v>97</v>
      </c>
      <c r="G34" s="65">
        <v>1750</v>
      </c>
    </row>
    <row r="35" spans="1:7" ht="58" x14ac:dyDescent="0.35">
      <c r="A35" s="38">
        <v>30</v>
      </c>
      <c r="B35" s="63">
        <v>45799</v>
      </c>
      <c r="C35" s="38">
        <v>1</v>
      </c>
      <c r="D35" s="59">
        <v>3043</v>
      </c>
      <c r="E35" s="61">
        <v>153</v>
      </c>
      <c r="F35" s="62" t="s">
        <v>98</v>
      </c>
      <c r="G35" s="65">
        <v>800</v>
      </c>
    </row>
    <row r="36" spans="1:7" ht="72.5" x14ac:dyDescent="0.35">
      <c r="A36" s="38">
        <v>31</v>
      </c>
      <c r="B36" s="63">
        <v>45799</v>
      </c>
      <c r="C36" s="38">
        <v>1</v>
      </c>
      <c r="D36" s="59">
        <v>3044</v>
      </c>
      <c r="E36" s="61">
        <v>196</v>
      </c>
      <c r="F36" s="62" t="s">
        <v>99</v>
      </c>
      <c r="G36" s="65">
        <v>22726.799999999999</v>
      </c>
    </row>
    <row r="37" spans="1:7" ht="58" x14ac:dyDescent="0.35">
      <c r="A37" s="38">
        <v>32</v>
      </c>
      <c r="B37" s="63">
        <v>45799</v>
      </c>
      <c r="C37" s="38">
        <v>1</v>
      </c>
      <c r="D37" s="59">
        <v>3045</v>
      </c>
      <c r="E37" s="61">
        <v>142</v>
      </c>
      <c r="F37" s="62" t="s">
        <v>100</v>
      </c>
      <c r="G37" s="65">
        <v>2200</v>
      </c>
    </row>
    <row r="38" spans="1:7" ht="58" x14ac:dyDescent="0.35">
      <c r="A38" s="38">
        <v>33</v>
      </c>
      <c r="B38" s="63">
        <v>45805</v>
      </c>
      <c r="C38" s="38">
        <v>1</v>
      </c>
      <c r="D38" s="59">
        <v>3049</v>
      </c>
      <c r="E38" s="61" t="s">
        <v>127</v>
      </c>
      <c r="F38" s="62" t="s">
        <v>101</v>
      </c>
      <c r="G38" s="65" t="s">
        <v>128</v>
      </c>
    </row>
    <row r="39" spans="1:7" ht="43.5" x14ac:dyDescent="0.35">
      <c r="A39" s="38">
        <v>34</v>
      </c>
      <c r="B39" s="63">
        <v>45805</v>
      </c>
      <c r="C39" s="38">
        <v>1</v>
      </c>
      <c r="D39" s="59">
        <v>3050</v>
      </c>
      <c r="E39" s="61" t="s">
        <v>66</v>
      </c>
      <c r="F39" s="62" t="s">
        <v>102</v>
      </c>
      <c r="G39" s="65">
        <v>17157.71</v>
      </c>
    </row>
    <row r="40" spans="1:7" ht="43.5" x14ac:dyDescent="0.35">
      <c r="A40" s="38">
        <v>35</v>
      </c>
      <c r="B40" s="63">
        <v>45805</v>
      </c>
      <c r="C40" s="38">
        <v>1</v>
      </c>
      <c r="D40" s="59">
        <v>3051</v>
      </c>
      <c r="E40" s="61" t="s">
        <v>66</v>
      </c>
      <c r="F40" s="62" t="s">
        <v>103</v>
      </c>
      <c r="G40" s="65">
        <v>11835.68</v>
      </c>
    </row>
    <row r="41" spans="1:7" ht="43.5" x14ac:dyDescent="0.35">
      <c r="A41" s="38">
        <v>36</v>
      </c>
      <c r="B41" s="63">
        <v>45805</v>
      </c>
      <c r="C41" s="38">
        <v>1</v>
      </c>
      <c r="D41" s="59">
        <v>3052</v>
      </c>
      <c r="E41" s="61" t="s">
        <v>66</v>
      </c>
      <c r="F41" s="62" t="s">
        <v>104</v>
      </c>
      <c r="G41" s="65">
        <v>7665.93</v>
      </c>
    </row>
    <row r="42" spans="1:7" ht="43.5" x14ac:dyDescent="0.35">
      <c r="A42" s="38">
        <v>37</v>
      </c>
      <c r="B42" s="63">
        <v>45805</v>
      </c>
      <c r="C42" s="38">
        <v>1</v>
      </c>
      <c r="D42" s="59">
        <v>3053</v>
      </c>
      <c r="E42" s="61" t="s">
        <v>66</v>
      </c>
      <c r="F42" s="62" t="s">
        <v>105</v>
      </c>
      <c r="G42" s="65">
        <v>6202.17</v>
      </c>
    </row>
    <row r="43" spans="1:7" ht="43.5" x14ac:dyDescent="0.35">
      <c r="A43" s="38">
        <v>38</v>
      </c>
      <c r="B43" s="63">
        <v>45805</v>
      </c>
      <c r="C43" s="38">
        <v>1</v>
      </c>
      <c r="D43" s="59">
        <v>3054</v>
      </c>
      <c r="E43" s="61" t="s">
        <v>66</v>
      </c>
      <c r="F43" s="62" t="s">
        <v>106</v>
      </c>
      <c r="G43" s="65">
        <v>5802.85</v>
      </c>
    </row>
    <row r="44" spans="1:7" ht="43.5" x14ac:dyDescent="0.35">
      <c r="A44" s="38">
        <v>39</v>
      </c>
      <c r="B44" s="63">
        <v>45805</v>
      </c>
      <c r="C44" s="38">
        <v>1</v>
      </c>
      <c r="D44" s="59">
        <v>3055</v>
      </c>
      <c r="E44" s="61" t="s">
        <v>66</v>
      </c>
      <c r="F44" s="62" t="s">
        <v>107</v>
      </c>
      <c r="G44" s="65">
        <v>4003.04</v>
      </c>
    </row>
    <row r="45" spans="1:7" ht="58" x14ac:dyDescent="0.35">
      <c r="A45" s="38">
        <v>40</v>
      </c>
      <c r="B45" s="63">
        <v>45805</v>
      </c>
      <c r="C45" s="38">
        <v>1</v>
      </c>
      <c r="D45" s="59">
        <v>3056</v>
      </c>
      <c r="E45" s="61" t="s">
        <v>67</v>
      </c>
      <c r="F45" s="62" t="s">
        <v>108</v>
      </c>
      <c r="G45" s="65">
        <v>4073.28</v>
      </c>
    </row>
    <row r="46" spans="1:7" ht="58" x14ac:dyDescent="0.35">
      <c r="A46" s="38">
        <v>41</v>
      </c>
      <c r="B46" s="63">
        <v>45805</v>
      </c>
      <c r="C46" s="38">
        <v>1</v>
      </c>
      <c r="D46" s="59">
        <v>3057</v>
      </c>
      <c r="E46" s="61">
        <v>184</v>
      </c>
      <c r="F46" s="62" t="s">
        <v>109</v>
      </c>
      <c r="G46" s="65">
        <v>10290.43</v>
      </c>
    </row>
    <row r="47" spans="1:7" ht="72.5" x14ac:dyDescent="0.35">
      <c r="A47" s="38">
        <v>42</v>
      </c>
      <c r="B47" s="63">
        <v>45805</v>
      </c>
      <c r="C47" s="38">
        <v>1</v>
      </c>
      <c r="D47" s="59">
        <v>3058</v>
      </c>
      <c r="E47" s="61" t="s">
        <v>68</v>
      </c>
      <c r="F47" s="62" t="s">
        <v>110</v>
      </c>
      <c r="G47" s="65">
        <v>8407.14</v>
      </c>
    </row>
    <row r="48" spans="1:7" ht="101.5" x14ac:dyDescent="0.35">
      <c r="A48" s="38">
        <v>43</v>
      </c>
      <c r="B48" s="63">
        <v>45805</v>
      </c>
      <c r="C48" s="38">
        <v>1</v>
      </c>
      <c r="D48" s="59">
        <v>3059</v>
      </c>
      <c r="E48" s="61">
        <v>113</v>
      </c>
      <c r="F48" s="62" t="s">
        <v>111</v>
      </c>
      <c r="G48" s="65">
        <v>3750</v>
      </c>
    </row>
    <row r="49" spans="1:7" ht="43.5" x14ac:dyDescent="0.35">
      <c r="A49" s="38">
        <v>44</v>
      </c>
      <c r="B49" s="63">
        <v>45805</v>
      </c>
      <c r="C49" s="38">
        <v>1</v>
      </c>
      <c r="D49" s="59">
        <v>3060</v>
      </c>
      <c r="E49" s="61">
        <v>158</v>
      </c>
      <c r="F49" s="62" t="s">
        <v>112</v>
      </c>
      <c r="G49" s="65">
        <v>1800</v>
      </c>
    </row>
    <row r="50" spans="1:7" ht="112.5" x14ac:dyDescent="0.35">
      <c r="A50" s="38">
        <v>45</v>
      </c>
      <c r="B50" s="63">
        <v>45807</v>
      </c>
      <c r="C50" s="38">
        <v>1</v>
      </c>
      <c r="D50" s="59">
        <v>3061</v>
      </c>
      <c r="E50" s="61" t="s">
        <v>129</v>
      </c>
      <c r="F50" s="62" t="s">
        <v>113</v>
      </c>
      <c r="G50" s="65" t="s">
        <v>130</v>
      </c>
    </row>
    <row r="51" spans="1:7" x14ac:dyDescent="0.35">
      <c r="A51" s="38"/>
      <c r="B51" s="63"/>
      <c r="C51" s="38"/>
      <c r="D51" s="59"/>
      <c r="E51" s="61"/>
      <c r="F51" s="62"/>
      <c r="G51" s="65"/>
    </row>
    <row r="52" spans="1:7" x14ac:dyDescent="0.35">
      <c r="A52" s="38"/>
      <c r="B52" s="63"/>
      <c r="C52" s="38"/>
      <c r="D52" s="59"/>
      <c r="E52" s="61"/>
      <c r="F52" s="62"/>
      <c r="G52" s="65"/>
    </row>
    <row r="53" spans="1:7" x14ac:dyDescent="0.35">
      <c r="A53" s="38"/>
      <c r="B53" s="63"/>
      <c r="C53" s="38"/>
      <c r="D53" s="59"/>
      <c r="E53" s="61"/>
      <c r="F53" s="62"/>
      <c r="G53" s="65"/>
    </row>
    <row r="54" spans="1:7" x14ac:dyDescent="0.35">
      <c r="A54" s="38"/>
      <c r="B54" s="63"/>
      <c r="C54" s="38"/>
      <c r="D54" s="59"/>
      <c r="E54" s="61"/>
      <c r="F54" s="62"/>
      <c r="G54" s="65"/>
    </row>
    <row r="55" spans="1:7" x14ac:dyDescent="0.35">
      <c r="A55" s="38"/>
      <c r="B55" s="63"/>
      <c r="C55" s="38"/>
      <c r="D55" s="59"/>
      <c r="E55" s="61"/>
      <c r="F55" s="62"/>
      <c r="G55" s="65"/>
    </row>
    <row r="56" spans="1:7" x14ac:dyDescent="0.35">
      <c r="A56" s="38"/>
      <c r="B56" s="63"/>
      <c r="C56" s="38"/>
      <c r="D56" s="59"/>
      <c r="E56" s="61"/>
      <c r="F56" s="62"/>
      <c r="G56" s="65"/>
    </row>
    <row r="57" spans="1:7" x14ac:dyDescent="0.35">
      <c r="A57" s="38"/>
      <c r="B57" s="63"/>
      <c r="C57" s="38"/>
      <c r="D57" s="59"/>
      <c r="E57" s="61"/>
      <c r="F57" s="62"/>
      <c r="G57" s="65"/>
    </row>
    <row r="58" spans="1:7" x14ac:dyDescent="0.35">
      <c r="A58" s="38"/>
      <c r="B58" s="63"/>
      <c r="C58" s="38"/>
      <c r="D58" s="59"/>
      <c r="E58" s="61"/>
      <c r="F58" s="62"/>
      <c r="G58" s="65"/>
    </row>
    <row r="59" spans="1:7" x14ac:dyDescent="0.35">
      <c r="A59" s="38"/>
      <c r="B59" s="63"/>
      <c r="C59" s="38"/>
      <c r="D59" s="59"/>
      <c r="E59" s="61"/>
      <c r="F59" s="62"/>
      <c r="G59" s="65"/>
    </row>
    <row r="60" spans="1:7" x14ac:dyDescent="0.35">
      <c r="A60" s="38"/>
      <c r="B60" s="63"/>
      <c r="C60" s="38"/>
      <c r="D60" s="59"/>
      <c r="E60" s="61"/>
      <c r="F60" s="62"/>
      <c r="G60" s="65"/>
    </row>
    <row r="61" spans="1:7" x14ac:dyDescent="0.35">
      <c r="A61" s="38"/>
      <c r="B61" s="63"/>
      <c r="C61" s="38"/>
      <c r="D61" s="59"/>
      <c r="E61" s="61"/>
      <c r="F61" s="62"/>
      <c r="G61" s="65"/>
    </row>
    <row r="62" spans="1:7" x14ac:dyDescent="0.35">
      <c r="A62" s="38"/>
      <c r="B62" s="63"/>
      <c r="C62" s="38"/>
      <c r="D62" s="59"/>
      <c r="E62" s="61"/>
      <c r="F62" s="62"/>
      <c r="G62" s="65"/>
    </row>
    <row r="63" spans="1:7" x14ac:dyDescent="0.35">
      <c r="A63" s="38"/>
      <c r="B63" s="63"/>
      <c r="C63" s="38"/>
      <c r="D63" s="59"/>
      <c r="E63" s="61"/>
      <c r="F63" s="62"/>
      <c r="G63" s="65"/>
    </row>
    <row r="64" spans="1:7" x14ac:dyDescent="0.35">
      <c r="A64" s="38"/>
      <c r="B64" s="63"/>
      <c r="C64" s="38"/>
      <c r="D64" s="59"/>
      <c r="E64" s="61"/>
      <c r="F64" s="62"/>
      <c r="G64" s="65"/>
    </row>
    <row r="65" spans="1:7" x14ac:dyDescent="0.35">
      <c r="A65" s="38"/>
      <c r="B65" s="63"/>
      <c r="C65" s="38"/>
      <c r="D65" s="59"/>
      <c r="E65" s="61"/>
      <c r="F65" s="62"/>
      <c r="G65" s="65"/>
    </row>
    <row r="66" spans="1:7" x14ac:dyDescent="0.35">
      <c r="A66" s="38"/>
      <c r="B66" s="63"/>
      <c r="C66" s="38"/>
      <c r="D66" s="59"/>
      <c r="E66" s="61"/>
      <c r="F66" s="62"/>
      <c r="G66" s="65"/>
    </row>
    <row r="67" spans="1:7" x14ac:dyDescent="0.35">
      <c r="A67" s="38"/>
      <c r="B67" s="63"/>
      <c r="C67" s="38"/>
      <c r="D67" s="59"/>
      <c r="E67" s="38"/>
      <c r="F67" s="62"/>
      <c r="G67" s="65"/>
    </row>
    <row r="68" spans="1:7" x14ac:dyDescent="0.35">
      <c r="A68" s="38"/>
      <c r="B68" s="63"/>
      <c r="C68" s="38"/>
      <c r="D68" s="59"/>
      <c r="E68" s="68"/>
      <c r="F68" s="62"/>
      <c r="G68" s="65"/>
    </row>
    <row r="69" spans="1:7" x14ac:dyDescent="0.35">
      <c r="A69" s="38"/>
      <c r="B69" s="63"/>
      <c r="C69" s="38"/>
      <c r="D69" s="59"/>
      <c r="E69" s="38"/>
      <c r="F69" s="62"/>
      <c r="G69" s="65"/>
    </row>
    <row r="70" spans="1:7" x14ac:dyDescent="0.35">
      <c r="A70" s="38"/>
      <c r="B70" s="63"/>
      <c r="C70" s="38"/>
      <c r="D70" s="59"/>
      <c r="E70" s="38"/>
      <c r="F70" s="62"/>
      <c r="G70" s="65"/>
    </row>
    <row r="71" spans="1:7" x14ac:dyDescent="0.35">
      <c r="A71" s="38"/>
      <c r="B71" s="63"/>
      <c r="C71" s="38"/>
      <c r="D71" s="59"/>
      <c r="F71" s="62"/>
      <c r="G71" s="65"/>
    </row>
    <row r="72" spans="1:7" x14ac:dyDescent="0.35">
      <c r="A72" s="38"/>
      <c r="B72" s="63"/>
      <c r="C72" s="38"/>
      <c r="D72" s="59"/>
      <c r="F72" s="62"/>
      <c r="G72" s="65"/>
    </row>
    <row r="73" spans="1:7" x14ac:dyDescent="0.35">
      <c r="A73" s="38"/>
      <c r="B73" s="63"/>
      <c r="C73" s="38"/>
      <c r="D73" s="59"/>
      <c r="F73" s="62"/>
      <c r="G73" s="65"/>
    </row>
    <row r="74" spans="1:7" x14ac:dyDescent="0.35">
      <c r="A74" s="38"/>
      <c r="B74" s="63"/>
      <c r="C74" s="38"/>
      <c r="D74" s="59"/>
      <c r="E74" s="66"/>
      <c r="F74" s="62"/>
      <c r="G74" s="65"/>
    </row>
    <row r="75" spans="1:7" x14ac:dyDescent="0.35">
      <c r="A75" s="38"/>
      <c r="B75" s="63"/>
      <c r="C75" s="38"/>
      <c r="D75" s="59"/>
      <c r="E75" s="66"/>
      <c r="F75" s="62"/>
      <c r="G75" s="65"/>
    </row>
    <row r="76" spans="1:7" x14ac:dyDescent="0.35">
      <c r="A76" s="38"/>
      <c r="B76" s="63"/>
      <c r="C76" s="38"/>
      <c r="D76" s="59"/>
      <c r="E76" s="66"/>
      <c r="F76" s="62"/>
      <c r="G76" s="65"/>
    </row>
    <row r="77" spans="1:7" x14ac:dyDescent="0.35">
      <c r="A77" s="38"/>
      <c r="B77" s="63"/>
      <c r="C77" s="38"/>
      <c r="D77" s="59"/>
      <c r="E77" s="66"/>
      <c r="F77" s="62"/>
      <c r="G77" s="65"/>
    </row>
    <row r="78" spans="1:7" x14ac:dyDescent="0.35">
      <c r="A78" s="38"/>
      <c r="B78" s="63"/>
      <c r="C78" s="38"/>
      <c r="D78" s="59"/>
      <c r="E78" s="66"/>
      <c r="F78" s="62"/>
      <c r="G78" s="65"/>
    </row>
    <row r="79" spans="1:7" x14ac:dyDescent="0.35">
      <c r="A79" s="38"/>
      <c r="B79" s="63"/>
      <c r="C79" s="38"/>
      <c r="D79" s="59"/>
      <c r="E79" s="66"/>
      <c r="F79" s="62"/>
      <c r="G79" s="65"/>
    </row>
    <row r="80" spans="1:7" x14ac:dyDescent="0.35">
      <c r="A80" s="38"/>
      <c r="B80" s="63"/>
      <c r="C80" s="38"/>
      <c r="D80" s="59"/>
      <c r="E80" s="66"/>
      <c r="F80" s="62"/>
      <c r="G80" s="65"/>
    </row>
    <row r="81" spans="1:7" x14ac:dyDescent="0.35">
      <c r="A81" s="38"/>
      <c r="B81" s="63"/>
      <c r="C81" s="38"/>
      <c r="D81" s="59"/>
      <c r="E81" s="67"/>
      <c r="F81" s="62"/>
      <c r="G81" s="65"/>
    </row>
    <row r="82" spans="1:7" x14ac:dyDescent="0.35">
      <c r="A82" s="38"/>
      <c r="B82" s="63"/>
      <c r="C82" s="38"/>
      <c r="D82" s="59"/>
      <c r="F82" s="62"/>
      <c r="G82" s="65"/>
    </row>
    <row r="83" spans="1:7" x14ac:dyDescent="0.35">
      <c r="A83" s="38"/>
      <c r="B83" s="63"/>
      <c r="C83" s="38"/>
      <c r="D83" s="59"/>
      <c r="F83" s="62"/>
      <c r="G83" s="65"/>
    </row>
    <row r="84" spans="1:7" x14ac:dyDescent="0.35">
      <c r="A84" s="38"/>
      <c r="B84" s="63"/>
      <c r="C84" s="38"/>
      <c r="D84" s="59"/>
      <c r="F84" s="62"/>
      <c r="G84" s="65"/>
    </row>
    <row r="85" spans="1:7" x14ac:dyDescent="0.35">
      <c r="A85" s="38"/>
      <c r="B85" s="63"/>
      <c r="C85" s="38"/>
      <c r="D85" s="59"/>
      <c r="F85" s="62"/>
      <c r="G85" s="65"/>
    </row>
    <row r="86" spans="1:7" x14ac:dyDescent="0.35">
      <c r="A86" s="38"/>
      <c r="B86" s="63"/>
      <c r="C86" s="38"/>
      <c r="D86" s="59"/>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GASTO'!D23</f>
        <v>3028</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GASTO'!B23</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GASTO'!C23</f>
        <v>0</v>
      </c>
      <c r="E14" s="71"/>
      <c r="F14" s="71"/>
      <c r="G14" s="72">
        <f>+'PAGO GASTO'!E23</f>
        <v>133</v>
      </c>
      <c r="H14" s="72"/>
      <c r="I14" s="72"/>
      <c r="J14" s="72"/>
      <c r="K14" s="72"/>
      <c r="L14" s="72"/>
      <c r="M14" s="72"/>
      <c r="N14" s="72"/>
      <c r="O14" s="72"/>
      <c r="P14" s="72" t="str">
        <f>+'PAGO GASTO'!F23</f>
        <v>Pago VIATICOS a MARIA GABRIELA VALVERTH MARROQUIN, quien forma parte del comité de apoyo al Mundial de Pesca 84th ILTTA 2025, que se realizará del 12 al 18 de mayo 2025, se entregarán viáticos del 10 al 19 de mayo 2025, según nombramiento VN.826/2025 aprobado por Comité Ejecutivo en Acta 004 fecha 11/04/2025 Punto Resolutivo 3.4, evento organizado por el Club Nautico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GASTO'!G23</f>
        <v>4370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GASTO'!D25</f>
        <v>3031</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GASTO'!B25</f>
        <v>45784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GASTO'!C25</f>
        <v>0</v>
      </c>
      <c r="E14" s="71"/>
      <c r="F14" s="71"/>
      <c r="G14" s="72" t="str">
        <f>+'PAGO GASTO'!E25</f>
        <v>153
122</v>
      </c>
      <c r="H14" s="72"/>
      <c r="I14" s="72"/>
      <c r="J14" s="72"/>
      <c r="K14" s="72"/>
      <c r="L14" s="72"/>
      <c r="M14" s="72"/>
      <c r="N14" s="72"/>
      <c r="O14" s="72"/>
      <c r="P14" s="72" t="str">
        <f>+'PAGO GASTO'!F25</f>
        <v>Pago factura serie 9E25B54D número DTE: 3481289690 de IMPORTADORA, EXPORTADORA Y DISTRIBUIDORA WEB BUSINESS, S.A., por alquiler de fotocopiadora en el mes de ABRIL 2025, en las oficinas de la Asociación Nacional de Pesca Deportiva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GASTO'!G25</f>
        <v>866.78</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GASTO'!D24</f>
        <v>3030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GASTO'!B24</f>
        <v>45784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GASTO'!C24</f>
        <v>1</v>
      </c>
      <c r="E14" s="71"/>
      <c r="F14" s="71"/>
      <c r="G14" s="72">
        <f>+'PAGO GASTO'!E24</f>
        <v>113</v>
      </c>
      <c r="H14" s="72"/>
      <c r="I14" s="72"/>
      <c r="J14" s="72"/>
      <c r="K14" s="72"/>
      <c r="L14" s="72"/>
      <c r="M14" s="72"/>
      <c r="N14" s="72"/>
      <c r="O14" s="72"/>
      <c r="P14" s="72" t="str">
        <f>+'PAGO GASTO'!F24</f>
        <v>Pago factura serie 6B066DAF número 1929923268 de CORPORACIÓN RADIO ELECTRONICA S.A. por servicio de Radiocomunicación Digital a los radios que se utilizan en los diferentes Campeonatos de Pesca, organizados por La Asociación Nacional  de Pesca Deportiva de Guatemala, correspondiente al mes de  mayo 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GASTO'!G24</f>
        <v>1980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GASTO'!D26</f>
        <v>3032</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GASTO'!B26</f>
        <v>45784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GASTO'!C26</f>
        <v>1</v>
      </c>
      <c r="E14" s="71"/>
      <c r="F14" s="71"/>
      <c r="G14" s="72">
        <f>+'PAGO GASTO'!E26</f>
        <v>233</v>
      </c>
      <c r="H14" s="72"/>
      <c r="I14" s="72"/>
      <c r="J14" s="72"/>
      <c r="K14" s="72"/>
      <c r="L14" s="72"/>
      <c r="M14" s="72"/>
      <c r="N14" s="72"/>
      <c r="O14" s="72"/>
      <c r="P14" s="72" t="str">
        <f>+'PAGO GASTO'!F26</f>
        <v>Pago factura serie  955BFD66 número 4050928671 de  GRUPO STITCHES, S.A.  Por  150 playeras que se entregaran a las tripulaciones de las embarcaciones que participaran en  el  Mundial de Pesca  84th ILTTA 2025, que se llevara acabo en Marina Pes Vela del Puerto de San José, Escuintla del 12 al 18 de Mayo 2025. FACTURA Q20,250.00  ISR Q904.02.</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GASTO'!G26</f>
        <v>19345.98</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GASTO'!D27</f>
        <v>3034</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GASTO'!B27</f>
        <v>45789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GASTO'!C27</f>
        <v>1</v>
      </c>
      <c r="E14" s="71"/>
      <c r="F14" s="71"/>
      <c r="G14" s="72" t="str">
        <f>+'PAGO GASTO'!E27</f>
        <v>112
113
115
151
171
199</v>
      </c>
      <c r="H14" s="72"/>
      <c r="I14" s="72"/>
      <c r="J14" s="72"/>
      <c r="K14" s="72"/>
      <c r="L14" s="72"/>
      <c r="M14" s="72"/>
      <c r="N14" s="72"/>
      <c r="O14" s="72"/>
      <c r="P14" s="72" t="str">
        <f>+'PAGO GASTO'!F27</f>
        <v>Pago de factura serie 62ADFBBD número 3343273754 a CIUDAD COMERCIAL, S.A. pago de alquiler de la oficina S 205, más servicios varios para la ASOCIACION NACIONAL DE PESCA DEPORTIVA DE GUATEMALA, correspondiente al mes de MAYO 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t="str">
        <f>+'PAGO GASTO'!G27</f>
        <v>Q200.00
Q887.04
Q291.00
Q8,516.29
Q1,935.54
Q4,759.77</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GASTO'!D28</f>
        <v>3035</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GASTO'!B28</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GASTO'!C28</f>
        <v>1</v>
      </c>
      <c r="E14" s="71"/>
      <c r="F14" s="71"/>
      <c r="G14" s="72">
        <f>+'PAGO GASTO'!E28</f>
        <v>111</v>
      </c>
      <c r="H14" s="72"/>
      <c r="I14" s="72"/>
      <c r="J14" s="72"/>
      <c r="K14" s="72"/>
      <c r="L14" s="72"/>
      <c r="M14" s="72"/>
      <c r="N14" s="72"/>
      <c r="O14" s="72"/>
      <c r="P14" s="72" t="str">
        <f>+'PAGO GASTO'!F28</f>
        <v xml:space="preserve">Pago factura  serie 48B81BC7 número 57558802 de EMPRESA ELECTRICA DE GUATEMALA, S.A. por consumo de energía eléctrica al 16/05/2025 en las oficinas de la Asociación Nacional de Pesca. </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GASTO'!G28</f>
        <v>303.13</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GASTO'!D29</f>
        <v>3036</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GASTO'!B29</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GASTO'!C29</f>
        <v>1</v>
      </c>
      <c r="E14" s="71"/>
      <c r="F14" s="71"/>
      <c r="G14" s="72" t="str">
        <f>+'PAGO GASTO'!E29</f>
        <v>113
326</v>
      </c>
      <c r="H14" s="72"/>
      <c r="I14" s="72"/>
      <c r="J14" s="72"/>
      <c r="K14" s="72"/>
      <c r="L14" s="72"/>
      <c r="M14" s="72"/>
      <c r="N14" s="72"/>
      <c r="O14" s="72"/>
      <c r="P14" s="72" t="str">
        <f>+'PAGO GASTO'!F29</f>
        <v>Pago de Factura Serie  6C297FF0  No. 1705855825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02/04/2025 - 01/05/2025.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GASTO'!G29</f>
        <v>1599.45</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GASTO'!D30</f>
        <v>3037</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GASTO'!B30</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GASTO'!C30</f>
        <v>1</v>
      </c>
      <c r="E14" s="71"/>
      <c r="F14" s="71"/>
      <c r="G14" s="72">
        <f>+'PAGO GASTO'!E30</f>
        <v>151</v>
      </c>
      <c r="H14" s="72"/>
      <c r="I14" s="72"/>
      <c r="J14" s="72"/>
      <c r="K14" s="72"/>
      <c r="L14" s="72"/>
      <c r="M14" s="72"/>
      <c r="N14" s="72"/>
      <c r="O14" s="72"/>
      <c r="P14" s="72" t="str">
        <f>+'PAGO GASTO'!F30</f>
        <v>Pago  Factura Serie CBD3AADF No. 1660633811 , De  Mi Bodega, S.A.  Por Arrendamiento de Bodega Unidad A-036 que corresponde al mes de MAYO  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GASTO'!G30</f>
        <v>1321.94</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GASTO'!D31</f>
        <v>3038</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GASTO'!B31</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GASTO'!C31</f>
        <v>1</v>
      </c>
      <c r="E14" s="71"/>
      <c r="F14" s="71"/>
      <c r="G14" s="72" t="str">
        <f>+'PAGO GASTO'!E31</f>
        <v>011
022</v>
      </c>
      <c r="H14" s="72"/>
      <c r="I14" s="72"/>
      <c r="J14" s="72"/>
      <c r="K14" s="72"/>
      <c r="L14" s="72"/>
      <c r="M14" s="72"/>
      <c r="N14" s="72"/>
      <c r="O14" s="72"/>
      <c r="P14" s="72" t="str">
        <f>+'PAGO GASTO'!F31</f>
        <v xml:space="preserve">Pago  de Fianza de Fidelidad según póliza No. 21672 de la Asociación Nacional de Pesca Deportiva de Guatemala al Crédito Hipotecario Nacional, correspondiente al mes de mayo  2025. Según Planilla Adjunta. </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t="str">
        <f>+'PAGO GASTO'!G31</f>
        <v>Q758.02
Q55.10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GASTO'!D32</f>
        <v>3040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GASTO'!B32</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GASTO'!C32</f>
        <v>1</v>
      </c>
      <c r="E14" s="71"/>
      <c r="F14" s="71"/>
      <c r="G14" s="72">
        <f>+'PAGO GASTO'!E32</f>
        <v>142</v>
      </c>
      <c r="H14" s="72"/>
      <c r="I14" s="72"/>
      <c r="J14" s="72"/>
      <c r="K14" s="72"/>
      <c r="L14" s="72"/>
      <c r="M14" s="72"/>
      <c r="N14" s="72"/>
      <c r="O14" s="72"/>
      <c r="P14" s="72" t="str">
        <f>+'PAGO GASTO'!F32</f>
        <v>Pago factura serie F0DF5B4E  número DTE: 3090827835 de NOBLEZA S.A. por servicio de bajadas y subidas de las embarcaciones participantes en la III  Fecha   del Campeonato Nacional de Especies Menores 2025, que se llevó a cabo el  05/04/2025.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GASTO'!G32</f>
        <v>2100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6" zoomScale="78" zoomScaleNormal="100" zoomScalePageLayoutView="78" workbookViewId="0">
      <selection activeCell="D9" sqref="D9:AO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f>
        <v>3009</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f>
        <v>45779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f>
        <v>1</v>
      </c>
      <c r="E14" s="71"/>
      <c r="F14" s="71"/>
      <c r="G14" s="72">
        <f>+'PAGO GASTO'!E6</f>
        <v>294</v>
      </c>
      <c r="H14" s="72"/>
      <c r="I14" s="72"/>
      <c r="J14" s="72"/>
      <c r="K14" s="72"/>
      <c r="L14" s="72"/>
      <c r="M14" s="72"/>
      <c r="N14" s="72"/>
      <c r="O14" s="72"/>
      <c r="P14" s="72" t="str">
        <f>+'PAGO GASTO'!F6</f>
        <v xml:space="preserve">Pago de Factura Serie  492459E8 No. 2903592205 de Pesqueros de Guatemala, S.A. por la compra de 1,000 anzuelos y 56 conos de hilo Mono Ande, que serán entregados a los atletas participantes en el Mundial de Pesca 84th ILTTA 2025, que se llevara a cabo en Marina Pes Vela del Puerto de San José, Escuintla del 12 al 18 de Mayo 2025. </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f>
        <v>10524.39</v>
      </c>
      <c r="AQ14" s="23"/>
    </row>
    <row r="15" spans="1:43" ht="31.5" customHeight="1" x14ac:dyDescent="0.35">
      <c r="A15" s="5"/>
      <c r="D15" s="73" t="s">
        <v>48</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69" t="s">
        <v>23</v>
      </c>
      <c r="R19" s="69"/>
      <c r="S19" s="69"/>
      <c r="T19" s="69"/>
      <c r="U19" s="69"/>
      <c r="V19" s="69"/>
      <c r="W19" s="69"/>
      <c r="X19" s="69"/>
      <c r="Y19" s="69"/>
      <c r="Z19" s="69"/>
      <c r="AA19" s="69"/>
      <c r="AB19" s="69"/>
      <c r="AC19" s="69"/>
      <c r="AD19" s="69"/>
      <c r="AE19" s="69"/>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9"/>
      <c r="H22" s="99"/>
      <c r="I22" s="99"/>
      <c r="J22" s="99"/>
      <c r="K22" s="99"/>
      <c r="L22" s="99"/>
      <c r="M22" s="99"/>
      <c r="N22" s="99"/>
      <c r="O22" s="99"/>
      <c r="P22" s="99"/>
      <c r="Q22" s="99"/>
      <c r="R22" s="99"/>
      <c r="S22" s="10"/>
      <c r="T22" s="10"/>
      <c r="U22" s="10"/>
      <c r="V22" s="10"/>
      <c r="W22" s="10"/>
      <c r="X22" s="10"/>
      <c r="Y22" s="32"/>
      <c r="Z22" s="32"/>
      <c r="AA22" s="32"/>
      <c r="AB22" s="99"/>
      <c r="AC22" s="99"/>
      <c r="AD22" s="99"/>
      <c r="AE22" s="99"/>
      <c r="AF22" s="99"/>
      <c r="AG22" s="99"/>
      <c r="AH22" s="99"/>
      <c r="AI22" s="99"/>
      <c r="AJ22" s="99"/>
      <c r="AK22" s="99"/>
      <c r="AL22" s="99"/>
      <c r="AM22" s="99"/>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GASTO'!D33</f>
        <v>3041</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GASTO'!B33</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GASTO'!C33</f>
        <v>0</v>
      </c>
      <c r="E14" s="71"/>
      <c r="F14" s="71"/>
      <c r="G14" s="72" t="str">
        <f>+'PAGO GASTO'!E33</f>
        <v>151
111</v>
      </c>
      <c r="H14" s="72"/>
      <c r="I14" s="72"/>
      <c r="J14" s="72"/>
      <c r="K14" s="72"/>
      <c r="L14" s="72"/>
      <c r="M14" s="72"/>
      <c r="N14" s="72"/>
      <c r="O14" s="72"/>
      <c r="P14" s="72" t="str">
        <f>+'PAGO GASTO'!F33</f>
        <v>Pago de Factura Serie 20BEBE86 No. DTE: 731334326 a nombre de Turismo Actual, S.A. Por uso de la oficina correspondiente al mes de mayo 2025, más energía eléctrica del mes de  abril  2025, en Marina Pez Vela del Puerto de San José, por la Asociación Nacional de Pesca Deportiva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GASTO'!G33</f>
        <v>2090.1999999999998</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GASTO'!D34</f>
        <v>3042</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GASTO'!B34</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GASTO'!C34</f>
        <v>1</v>
      </c>
      <c r="E14" s="71"/>
      <c r="F14" s="71"/>
      <c r="G14" s="72">
        <f>+'PAGO GASTO'!E34</f>
        <v>165</v>
      </c>
      <c r="H14" s="72"/>
      <c r="I14" s="72"/>
      <c r="J14" s="72"/>
      <c r="K14" s="72"/>
      <c r="L14" s="72"/>
      <c r="M14" s="72"/>
      <c r="N14" s="72"/>
      <c r="O14" s="72"/>
      <c r="P14" s="72" t="str">
        <f>+'PAGO GASTO'!F34</f>
        <v>Pago de Factura Serie AC5DA686 No. DTE: 3706211396 a nombre de MANUEL ENRIQUE PÒNCE DEL VECCHIO, Por  cambio de bateria al Pick Up Mazda BT50 placas P067FKY que pertenece a la Asociación Nacional de Pesca Deportiva.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GASTO'!G34</f>
        <v>1750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GASTO'!D35</f>
        <v>3043</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GASTO'!B35</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GASTO'!C35</f>
        <v>1</v>
      </c>
      <c r="E14" s="71"/>
      <c r="F14" s="71"/>
      <c r="G14" s="72">
        <f>+'PAGO GASTO'!E35</f>
        <v>153</v>
      </c>
      <c r="H14" s="72"/>
      <c r="I14" s="72"/>
      <c r="J14" s="72"/>
      <c r="K14" s="72"/>
      <c r="L14" s="72"/>
      <c r="M14" s="72"/>
      <c r="N14" s="72"/>
      <c r="O14" s="72"/>
      <c r="P14" s="72" t="str">
        <f>+'PAGO GASTO'!F35</f>
        <v>Pago factura serie 0F9A1139 número DTE: 2036877355 de IMPORTADORA, EXPORTADORA Y DISTRIBUIDORA WEB BUSINESS, S.A., por alquiler de fotocopiadora en el mes de MAYO  2025, en las oficinas de la Asociación Nacional de Pesca Deportiva de Guatemala.</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GASTO'!G35</f>
        <v>800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GASTO'!D36</f>
        <v>3044</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GASTO'!B36</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GASTO'!C36</f>
        <v>1</v>
      </c>
      <c r="E14" s="71"/>
      <c r="F14" s="71"/>
      <c r="G14" s="72">
        <f>+'PAGO GASTO'!E36</f>
        <v>196</v>
      </c>
      <c r="H14" s="72"/>
      <c r="I14" s="72"/>
      <c r="J14" s="72"/>
      <c r="K14" s="72"/>
      <c r="L14" s="72"/>
      <c r="M14" s="72"/>
      <c r="N14" s="72"/>
      <c r="O14" s="72"/>
      <c r="P14" s="72" t="str">
        <f>+'PAGO GASTO'!F36</f>
        <v>Pago factura serie B49002EE número DTE: 17517491 de STEPHANO JUANCARLO HERNÁNDEZ SÁNCHEZ, por 1,008 botellas de hidratante gatorade, 1,440 latas de gaseosas coca cola y 600 latas de coca cola sin azucar,  para los atletas participantes en el Mundial de Pesca  84th ILTTA 2025, que se realizó en Marina Pez Vela del Puerto de San José, del 12 al 18 de mayo del 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GASTO'!G36</f>
        <v>22726.799999999999</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GASTO'!D37</f>
        <v>3045</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GASTO'!B37</f>
        <v>45799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GASTO'!C37</f>
        <v>1</v>
      </c>
      <c r="E14" s="71"/>
      <c r="F14" s="71"/>
      <c r="G14" s="72">
        <f>+'PAGO GASTO'!E37</f>
        <v>142</v>
      </c>
      <c r="H14" s="72"/>
      <c r="I14" s="72"/>
      <c r="J14" s="72"/>
      <c r="K14" s="72"/>
      <c r="L14" s="72"/>
      <c r="M14" s="72"/>
      <c r="N14" s="72"/>
      <c r="O14" s="72"/>
      <c r="P14" s="72" t="str">
        <f>+'PAGO GASTO'!F37</f>
        <v>Pago factura serie 3AE4A6B7  número DTE: 2430877742 de NOBLEZA S.A. por servicio de bajadas y subidas de las embarcaciones participantes en la I  Fecha   del Campeonato Nacional de Especies Menores 2025, que se llevó a cabo el  22/02/2025.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GASTO'!G37</f>
        <v>2200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GASTO'!D38</f>
        <v>3049</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GASTO'!B38</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GASTO'!C38</f>
        <v>1</v>
      </c>
      <c r="E14" s="71"/>
      <c r="F14" s="71"/>
      <c r="G14" s="72" t="str">
        <f>+'PAGO GASTO'!E38</f>
        <v>011
022
051
194</v>
      </c>
      <c r="H14" s="72"/>
      <c r="I14" s="72"/>
      <c r="J14" s="72"/>
      <c r="K14" s="72"/>
      <c r="L14" s="72"/>
      <c r="M14" s="72"/>
      <c r="N14" s="72"/>
      <c r="O14" s="72"/>
      <c r="P14" s="72" t="str">
        <f>+'PAGO GASTO'!F38</f>
        <v>Pago de Recibo DR-182-1 No. 5452050 BANCO GYT CONTINENTAL, correspondiente a la cuota laboral y patronal del IGSS del mes de MAYO  2025. Mas Q. 50.00 quetzales para compra de cheque de caja a nombre del Instituto Guatemalteco de Seguridad Social.</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t="str">
        <f>+'PAGO GASTO'!G38</f>
        <v>Q2,724.13
Q198.03
Q6,455.35
Q50.00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GASTO'!D40</f>
        <v>3051</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GASTO'!B40</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GASTO'!C40</f>
        <v>1</v>
      </c>
      <c r="E14" s="71"/>
      <c r="F14" s="71"/>
      <c r="G14" s="72" t="str">
        <f>+'PAGO GASTO'!E40</f>
        <v>011
015</v>
      </c>
      <c r="H14" s="72"/>
      <c r="I14" s="72"/>
      <c r="J14" s="72"/>
      <c r="K14" s="72"/>
      <c r="L14" s="72"/>
      <c r="M14" s="72"/>
      <c r="N14" s="72"/>
      <c r="O14" s="72"/>
      <c r="P14" s="72" t="str">
        <f>+'PAGO GASTO'!F40</f>
        <v>Cheque a nombre de LESBY NOHEMY MORALES MOLINEROS, pago de salario  mes de MAYO 2025 como Coordinadora Técnica, el cual incluye descuentos correspondientes al mes. IGSS Q.620.66 FIANZA Q172.70 ISR.470.96.</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GASTO'!G40</f>
        <v>11835.68</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GASTO'!D39</f>
        <v>3050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GASTO'!B39</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GASTO'!C39</f>
        <v>1</v>
      </c>
      <c r="E14" s="71"/>
      <c r="F14" s="71"/>
      <c r="G14" s="72" t="str">
        <f>+'PAGO GASTO'!E39</f>
        <v>011
015</v>
      </c>
      <c r="H14" s="72"/>
      <c r="I14" s="72"/>
      <c r="J14" s="72"/>
      <c r="K14" s="72"/>
      <c r="L14" s="72"/>
      <c r="M14" s="72"/>
      <c r="N14" s="72"/>
      <c r="O14" s="72"/>
      <c r="P14" s="72" t="str">
        <f>+'PAGO GASTO'!F39</f>
        <v>Cheque a nombre de ALEXANDRO ENRIQUE ANDREU MATHEU, pago salario mes de MAYO 2025, como Gerente General, el cual incluye descuentos correspondientes al mes. IGSS: Q910.46 FIANZA: Q253.34 ISR: Q778.49</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GASTO'!G39</f>
        <v>17157.71</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GASTO'!D41</f>
        <v>3052</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GASTO'!B41</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GASTO'!C41</f>
        <v>1</v>
      </c>
      <c r="E14" s="71"/>
      <c r="F14" s="71"/>
      <c r="G14" s="72" t="str">
        <f>+'PAGO GASTO'!E41</f>
        <v>011
015</v>
      </c>
      <c r="H14" s="72"/>
      <c r="I14" s="72"/>
      <c r="J14" s="72"/>
      <c r="K14" s="72"/>
      <c r="L14" s="72"/>
      <c r="M14" s="72"/>
      <c r="N14" s="72"/>
      <c r="O14" s="72"/>
      <c r="P14" s="72" t="str">
        <f>+'PAGO GASTO'!F41</f>
        <v>Cheque a nombre de SILVIA EUGENIA SANTOS LEMUS, pago salario mes de MAYO  2025 como CONTADOR GENERAL, el cual incluye descuentos correspondientes al mes. IGSS: Q393.65 FIANZA Q:109.54 ISR: 230.89.</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GASTO'!G41</f>
        <v>7665.93</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GASTO'!D42</f>
        <v>3053</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GASTO'!B42</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GASTO'!C42</f>
        <v>1</v>
      </c>
      <c r="E14" s="71"/>
      <c r="F14" s="71"/>
      <c r="G14" s="72" t="str">
        <f>+'PAGO GASTO'!E42</f>
        <v>011
015</v>
      </c>
      <c r="H14" s="72"/>
      <c r="I14" s="72"/>
      <c r="J14" s="72"/>
      <c r="K14" s="72"/>
      <c r="L14" s="72"/>
      <c r="M14" s="72"/>
      <c r="N14" s="72"/>
      <c r="O14" s="72"/>
      <c r="P14" s="72" t="str">
        <f>+'PAGO GASTO'!F42</f>
        <v>Cheque a nombre de CLAUDIA EDELMIRA DAVILA ALVAREZ, pago salario mes de MAYO 2025 como Asistente Técnico, el cual incluye descuentos correspondientes al mes. IGSS: Q.313.95  FIANZA Q. 87.36 ISR. 146.52.</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GASTO'!G42</f>
        <v>6202.17</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GASTO'!D7</f>
        <v>3010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GASTO'!B7</f>
        <v>45779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GASTO'!C7</f>
        <v>1</v>
      </c>
      <c r="E14" s="71"/>
      <c r="F14" s="71"/>
      <c r="G14" s="72">
        <f>+'PAGO GASTO'!E7</f>
        <v>233</v>
      </c>
      <c r="H14" s="72"/>
      <c r="I14" s="72"/>
      <c r="J14" s="72"/>
      <c r="K14" s="72"/>
      <c r="L14" s="72"/>
      <c r="M14" s="72"/>
      <c r="N14" s="72"/>
      <c r="O14" s="72"/>
      <c r="P14" s="72" t="str">
        <f>+'PAGO GASTO'!F7</f>
        <v>Pago factura serie  5BD1D715 número 2699053736 de  GUDIES, S.A.  Por  150 camisas Blue Fin  sport shirt color celeste para los atletas participantes del Mundial de Pesca  84th ILTTA 2025, que se llevara acabo en Marina Pez Vela del Puerto de San José, Escuintla del 12 al 18 de Mayo 2025. NOG 26331098.</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GASTO'!G7</f>
        <v>88500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GASTO'!D43</f>
        <v>3054</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GASTO'!B43</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GASTO'!C43</f>
        <v>1</v>
      </c>
      <c r="E14" s="71"/>
      <c r="F14" s="71"/>
      <c r="G14" s="72" t="str">
        <f>+'PAGO GASTO'!E43</f>
        <v>011
015</v>
      </c>
      <c r="H14" s="72"/>
      <c r="I14" s="72"/>
      <c r="J14" s="72"/>
      <c r="K14" s="72"/>
      <c r="L14" s="72"/>
      <c r="M14" s="72"/>
      <c r="N14" s="72"/>
      <c r="O14" s="72"/>
      <c r="P14" s="72" t="str">
        <f>+'PAGO GASTO'!F43</f>
        <v xml:space="preserve">Cheque a nombre de ALEX EUGENIO GODINEZ MIRANDA, pago salario mes de MAYO  2025 como Auxiliar Contable, el cual incluye descuentos correspondientes al mes. IGSS: Q292.22 FIANZA: Q81.31 ISR Q 123.62. </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GASTO'!G43</f>
        <v>5802.85</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GASTO'!D44</f>
        <v>3055</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GASTO'!B44</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GASTO'!C44</f>
        <v>1</v>
      </c>
      <c r="E14" s="71"/>
      <c r="F14" s="71"/>
      <c r="G14" s="72" t="str">
        <f>+'PAGO GASTO'!E44</f>
        <v>011
015</v>
      </c>
      <c r="H14" s="72"/>
      <c r="I14" s="72"/>
      <c r="J14" s="72"/>
      <c r="K14" s="72"/>
      <c r="L14" s="72"/>
      <c r="M14" s="72"/>
      <c r="N14" s="72"/>
      <c r="O14" s="72"/>
      <c r="P14" s="72" t="str">
        <f>+'PAGO GASTO'!F44</f>
        <v xml:space="preserve">Cheque a nombre de WILL RUDY PEREZ RAMIREZ, pago salario mes de MAYO  2025, como OPERARIO I, el cual incluye descuentos correspondientes al mes. IGSS: Q193.20 FIANZA: Q53.76.   </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GASTO'!G44</f>
        <v>4003.04</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GASTO'!D45</f>
        <v>3056</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GASTO'!B45</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GASTO'!C45</f>
        <v>1</v>
      </c>
      <c r="E14" s="71"/>
      <c r="F14" s="71"/>
      <c r="G14" s="72" t="str">
        <f>+'PAGO GASTO'!E45</f>
        <v>022
027</v>
      </c>
      <c r="H14" s="72"/>
      <c r="I14" s="72"/>
      <c r="J14" s="72"/>
      <c r="K14" s="72"/>
      <c r="L14" s="72"/>
      <c r="M14" s="72"/>
      <c r="N14" s="72"/>
      <c r="O14" s="72"/>
      <c r="P14" s="72" t="str">
        <f>+'PAGO GASTO'!F45</f>
        <v>Pago salario a JUAN MANUEL DIEGO OLITE, como PREPARADOR FISICO de la Asociación Nacional de Pesca Deportiva correspondiente al mes de MAYO 2025. Según Acta No. 001-2025 punto 3.7 de fecha 03/01/2025. Descuentos correspondientes al mes. IGSS: Q198.03 FIANZA: Q55.10 ISR:23.59.</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GASTO'!G45</f>
        <v>4073.28</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GASTO'!D46</f>
        <v>3057</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GASTO'!B46</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GASTO'!C46</f>
        <v>1</v>
      </c>
      <c r="E14" s="71"/>
      <c r="F14" s="71"/>
      <c r="G14" s="72">
        <f>+'PAGO GASTO'!E46</f>
        <v>184</v>
      </c>
      <c r="H14" s="72"/>
      <c r="I14" s="72"/>
      <c r="J14" s="72"/>
      <c r="K14" s="72"/>
      <c r="L14" s="72"/>
      <c r="M14" s="72"/>
      <c r="N14" s="72"/>
      <c r="O14" s="72"/>
      <c r="P14" s="72" t="str">
        <f>+'PAGO GASTO'!F46</f>
        <v>Pago  factura serie C0F42A64  número DTE: 1360284359  de MARIA GABRIELA VALVERTH MARROQUÍN,  Honorarios Profesionales por Prestación de Servicios que corresponde al mes de MAYO  2025. FACTURA: Q11,000.00 ISR:  Q491.07. ISR VIATICOS CATEGORIA V ILTTA Q218.50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GASTO'!G46</f>
        <v>10290.43</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GASTO'!D47</f>
        <v>3058</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GASTO'!B47</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GASTO'!C47</f>
        <v>1</v>
      </c>
      <c r="E14" s="71"/>
      <c r="F14" s="71"/>
      <c r="G14" s="72" t="str">
        <f>+'PAGO GASTO'!E47</f>
        <v>029</v>
      </c>
      <c r="H14" s="72"/>
      <c r="I14" s="72"/>
      <c r="J14" s="72"/>
      <c r="K14" s="72"/>
      <c r="L14" s="72"/>
      <c r="M14" s="72"/>
      <c r="N14" s="72"/>
      <c r="O14" s="72"/>
      <c r="P14" s="72" t="str">
        <f>+'PAGO GASTO'!F47</f>
        <v xml:space="preserve"> Pago de factura serie 1684CBE7  número DTE: 2899788309 de ERICK FERNANDO VELASQUEZ ALVARADO, por servicios técnicos de fotografia profesional, socialización con medios de comunicación y manejo de redes sociales,  correspondiente al mes de  MAYO  2025, según contrato número 01-2025-ANPD.  FACTURA  Q8,800.00  menos ISR Q392.86</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GASTO'!G47</f>
        <v>8407.14</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GASTO'!D48</f>
        <v>3059</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GASTO'!B48</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GASTO'!C48</f>
        <v>1</v>
      </c>
      <c r="E14" s="71"/>
      <c r="F14" s="71"/>
      <c r="G14" s="72">
        <f>+'PAGO GASTO'!E48</f>
        <v>113</v>
      </c>
      <c r="H14" s="72"/>
      <c r="I14" s="72"/>
      <c r="J14" s="72"/>
      <c r="K14" s="72"/>
      <c r="L14" s="72"/>
      <c r="M14" s="72"/>
      <c r="N14" s="72"/>
      <c r="O14" s="72"/>
      <c r="P14" s="72" t="str">
        <f>+'PAGO GASTO'!F48</f>
        <v>Pago de factura Serie 9A73D019 Número DTE: 1043811273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MAYO  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GASTO'!G48</f>
        <v>3750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GASTO'!D49</f>
        <v>3060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GASTO'!B49</f>
        <v>45805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GASTO'!C49</f>
        <v>1</v>
      </c>
      <c r="E14" s="71"/>
      <c r="F14" s="71"/>
      <c r="G14" s="72">
        <f>+'PAGO GASTO'!E49</f>
        <v>158</v>
      </c>
      <c r="H14" s="72"/>
      <c r="I14" s="72"/>
      <c r="J14" s="72"/>
      <c r="K14" s="72"/>
      <c r="L14" s="72"/>
      <c r="M14" s="72"/>
      <c r="N14" s="72"/>
      <c r="O14" s="72"/>
      <c r="P14" s="72" t="str">
        <f>+'PAGO GASTO'!F49</f>
        <v>Pago factura serie C7A9E7AB número DTE: 3213182512 de Julio Roberto Dìaz Coronado por administración de plataforma y licenciamiento Microsoft de la Asociación Nacional de Pesca Deportiva, durante el mes de MAYO 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GASTO'!G49</f>
        <v>1800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GASTO'!D50</f>
        <v>3061</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GASTO'!B50</f>
        <v>45807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GASTO'!C50</f>
        <v>1</v>
      </c>
      <c r="E14" s="71"/>
      <c r="F14" s="71"/>
      <c r="G14" s="72" t="str">
        <f>+'PAGO GASTO'!E50</f>
        <v>162
165
195
196
199
243
262
292
294</v>
      </c>
      <c r="H14" s="72"/>
      <c r="I14" s="72"/>
      <c r="J14" s="72"/>
      <c r="K14" s="72"/>
      <c r="L14" s="72"/>
      <c r="M14" s="72"/>
      <c r="N14" s="72"/>
      <c r="O14" s="72"/>
      <c r="P14" s="72" t="str">
        <f>+'PAGO GASTO'!F50</f>
        <v>Liquidación Gastos de Caja Chica en el mes de MAYO 2025 según documentos adjuntos en reporte Liquidacion No. 05-2025.-</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t="str">
        <f>+'PAGO GASTO'!G50</f>
        <v>Q175.00
Q330.00
Q50.50
Q388.00
Q85.00
Q119.20
Q925.02
Q35.75
Q120.00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GASTO'!D51</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GASTO'!C51</f>
        <v>0</v>
      </c>
      <c r="E14" s="71"/>
      <c r="F14" s="71"/>
      <c r="G14" s="72">
        <f>+'PAGO GASTO'!E51</f>
        <v>0</v>
      </c>
      <c r="H14" s="72"/>
      <c r="I14" s="72"/>
      <c r="J14" s="72"/>
      <c r="K14" s="72"/>
      <c r="L14" s="72"/>
      <c r="M14" s="72"/>
      <c r="N14" s="72"/>
      <c r="O14" s="72"/>
      <c r="P14" s="72">
        <f>+'PAGO GASTO'!F51</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GASTO'!G51</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GASTO'!D52</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GASTO'!C52</f>
        <v>0</v>
      </c>
      <c r="E14" s="71"/>
      <c r="F14" s="71"/>
      <c r="G14" s="72">
        <f>+'PAGO GASTO'!E52</f>
        <v>0</v>
      </c>
      <c r="H14" s="72"/>
      <c r="I14" s="72"/>
      <c r="J14" s="72"/>
      <c r="K14" s="72"/>
      <c r="L14" s="72"/>
      <c r="M14" s="72"/>
      <c r="N14" s="72"/>
      <c r="O14" s="72"/>
      <c r="P14" s="72">
        <f>+'PAGO GASTO'!F52</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GASTO'!G52</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GASTO'!D8</f>
        <v>3011</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GASTO'!B8</f>
        <v>45779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GASTO'!C8</f>
        <v>1</v>
      </c>
      <c r="E14" s="71"/>
      <c r="F14" s="71"/>
      <c r="G14" s="72" t="str">
        <f>+'PAGO GASTO'!E8</f>
        <v>-</v>
      </c>
      <c r="H14" s="72"/>
      <c r="I14" s="72"/>
      <c r="J14" s="72"/>
      <c r="K14" s="72"/>
      <c r="L14" s="72"/>
      <c r="M14" s="72"/>
      <c r="N14" s="72"/>
      <c r="O14" s="72"/>
      <c r="P14" s="72" t="str">
        <f>+'PAGO GASTO'!F8</f>
        <v xml:space="preserve">Emisión de cheque por rechazo de cheque  No. 2957 a nombre de NOBLEZA, S.A. por ser ilegible para el banco. </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GASTO'!G8</f>
        <v>4031.25</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GASTO'!D53</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GASTO'!C53</f>
        <v>0</v>
      </c>
      <c r="E14" s="71"/>
      <c r="F14" s="71"/>
      <c r="G14" s="72">
        <f>+'PAGO GASTO'!E53</f>
        <v>0</v>
      </c>
      <c r="H14" s="72"/>
      <c r="I14" s="72"/>
      <c r="J14" s="72"/>
      <c r="K14" s="72"/>
      <c r="L14" s="72"/>
      <c r="M14" s="72"/>
      <c r="N14" s="72"/>
      <c r="O14" s="72"/>
      <c r="P14" s="72">
        <f>+'PAGO GASTO'!F53</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GASTO'!G53</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GASTO'!D54</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GASTO'!C54</f>
        <v>0</v>
      </c>
      <c r="E14" s="71"/>
      <c r="F14" s="71"/>
      <c r="G14" s="72">
        <f>+'PAGO GASTO'!E54</f>
        <v>0</v>
      </c>
      <c r="H14" s="72"/>
      <c r="I14" s="72"/>
      <c r="J14" s="72"/>
      <c r="K14" s="72"/>
      <c r="L14" s="72"/>
      <c r="M14" s="72"/>
      <c r="N14" s="72"/>
      <c r="O14" s="72"/>
      <c r="P14" s="72">
        <f>+'PAGO GASTO'!F54</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GASTO'!G54</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GASTO'!D55</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GASTO'!C55</f>
        <v>0</v>
      </c>
      <c r="E14" s="71"/>
      <c r="F14" s="71"/>
      <c r="G14" s="72">
        <f>+'PAGO GASTO'!E55</f>
        <v>0</v>
      </c>
      <c r="H14" s="72"/>
      <c r="I14" s="72"/>
      <c r="J14" s="72"/>
      <c r="K14" s="72"/>
      <c r="L14" s="72"/>
      <c r="M14" s="72"/>
      <c r="N14" s="72"/>
      <c r="O14" s="72"/>
      <c r="P14" s="72">
        <f>+'PAGO GASTO'!F55</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GASTO'!G55</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GASTO'!D56</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GASTO'!C56</f>
        <v>0</v>
      </c>
      <c r="E14" s="71"/>
      <c r="F14" s="71"/>
      <c r="G14" s="72">
        <f>+'PAGO GASTO'!E56</f>
        <v>0</v>
      </c>
      <c r="H14" s="72"/>
      <c r="I14" s="72"/>
      <c r="J14" s="72"/>
      <c r="K14" s="72"/>
      <c r="L14" s="72"/>
      <c r="M14" s="72"/>
      <c r="N14" s="72"/>
      <c r="O14" s="72"/>
      <c r="P14" s="72">
        <f>+'PAGO GASTO'!F56</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GASTO'!G56</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GASTO'!D57</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GASTO'!C57</f>
        <v>0</v>
      </c>
      <c r="E14" s="71"/>
      <c r="F14" s="71"/>
      <c r="G14" s="72">
        <f>+'PAGO GASTO'!E57</f>
        <v>0</v>
      </c>
      <c r="H14" s="72"/>
      <c r="I14" s="72"/>
      <c r="J14" s="72"/>
      <c r="K14" s="72"/>
      <c r="L14" s="72"/>
      <c r="M14" s="72"/>
      <c r="N14" s="72"/>
      <c r="O14" s="72"/>
      <c r="P14" s="72">
        <f>+'PAGO GASTO'!F57</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GASTO'!G57</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GASTO'!D58</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GASTO'!C58</f>
        <v>0</v>
      </c>
      <c r="E14" s="71"/>
      <c r="F14" s="71"/>
      <c r="G14" s="72">
        <f>+'PAGO GASTO'!E58</f>
        <v>0</v>
      </c>
      <c r="H14" s="72"/>
      <c r="I14" s="72"/>
      <c r="J14" s="72"/>
      <c r="K14" s="72"/>
      <c r="L14" s="72"/>
      <c r="M14" s="72"/>
      <c r="N14" s="72"/>
      <c r="O14" s="72"/>
      <c r="P14" s="72">
        <f>+'PAGO GASTO'!F58</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GASTO'!G58</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GASTO'!D59</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GASTO'!B59</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GASTO'!C59</f>
        <v>0</v>
      </c>
      <c r="E14" s="71"/>
      <c r="F14" s="71"/>
      <c r="G14" s="72">
        <f>+'PAGO GASTO'!E59</f>
        <v>0</v>
      </c>
      <c r="H14" s="72"/>
      <c r="I14" s="72"/>
      <c r="J14" s="72"/>
      <c r="K14" s="72"/>
      <c r="L14" s="72"/>
      <c r="M14" s="72"/>
      <c r="N14" s="72"/>
      <c r="O14" s="72"/>
      <c r="P14" s="72">
        <f>+'PAGO GASTO'!F59</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GASTO'!G59</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GASTO'!D60</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GASTO'!C60</f>
        <v>0</v>
      </c>
      <c r="E14" s="71"/>
      <c r="F14" s="71"/>
      <c r="G14" s="72">
        <f>+'PAGO GASTO'!E60</f>
        <v>0</v>
      </c>
      <c r="H14" s="72"/>
      <c r="I14" s="72"/>
      <c r="J14" s="72"/>
      <c r="K14" s="72"/>
      <c r="L14" s="72"/>
      <c r="M14" s="72"/>
      <c r="N14" s="72"/>
      <c r="O14" s="72"/>
      <c r="P14" s="72">
        <f>+'PAGO GASTO'!F60</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GASTO'!G60</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GASTO'!D61</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GASTO'!C61</f>
        <v>0</v>
      </c>
      <c r="E14" s="71"/>
      <c r="F14" s="71"/>
      <c r="G14" s="72">
        <f>+'PAGO GASTO'!E61</f>
        <v>0</v>
      </c>
      <c r="H14" s="72"/>
      <c r="I14" s="72"/>
      <c r="J14" s="72"/>
      <c r="K14" s="72"/>
      <c r="L14" s="72"/>
      <c r="M14" s="72"/>
      <c r="N14" s="72"/>
      <c r="O14" s="72"/>
      <c r="P14" s="72">
        <f>+'PAGO GASTO'!F61</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GASTO'!G61</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GASTO'!D62</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GASTO'!C62</f>
        <v>0</v>
      </c>
      <c r="E14" s="71"/>
      <c r="F14" s="71"/>
      <c r="G14" s="72">
        <f>+'PAGO GASTO'!E62</f>
        <v>0</v>
      </c>
      <c r="H14" s="72"/>
      <c r="I14" s="72"/>
      <c r="J14" s="72"/>
      <c r="K14" s="72"/>
      <c r="L14" s="72"/>
      <c r="M14" s="72"/>
      <c r="N14" s="72"/>
      <c r="O14" s="72"/>
      <c r="P14" s="72">
        <f>+'PAGO GASTO'!F62</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GASTO'!G62</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GASTO'!D9</f>
        <v>3012</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GASTO'!B9</f>
        <v>45779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GASTO'!C9</f>
        <v>1</v>
      </c>
      <c r="E14" s="71"/>
      <c r="F14" s="71"/>
      <c r="G14" s="72">
        <f>+'PAGO GASTO'!E9</f>
        <v>294</v>
      </c>
      <c r="H14" s="72"/>
      <c r="I14" s="72"/>
      <c r="J14" s="72"/>
      <c r="K14" s="72"/>
      <c r="L14" s="72"/>
      <c r="M14" s="72"/>
      <c r="N14" s="72"/>
      <c r="O14" s="72"/>
      <c r="P14" s="72" t="str">
        <f>+'PAGO GASTO'!F9</f>
        <v>Pago factura seire 0C976DB1 número  DTE: 2496218837 de  PROMOCIONES Y PUBLICIDAD AL MAXIMO, S.A. por 120 mochilas importadas marca AFTCO con dos impresiones en DTF full color, para los atletas participantes en el Mundial de Pesca 84th ILTTA 2025, que se realizará en Marina Pez Vela del Puerto de San José, Escuintla del 12 al 18 de Mayo 2025. NOG 26331381.</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GASTO'!G9</f>
        <v>89760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GASTO'!D63</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GASTO'!C63</f>
        <v>0</v>
      </c>
      <c r="E14" s="71"/>
      <c r="F14" s="71"/>
      <c r="G14" s="72">
        <f>+'PAGO GASTO'!E63</f>
        <v>0</v>
      </c>
      <c r="H14" s="72"/>
      <c r="I14" s="72"/>
      <c r="J14" s="72"/>
      <c r="K14" s="72"/>
      <c r="L14" s="72"/>
      <c r="M14" s="72"/>
      <c r="N14" s="72"/>
      <c r="O14" s="72"/>
      <c r="P14" s="72">
        <f>+'PAGO GASTO'!F63</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GASTO'!G63</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GASTO'!D64</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GASTO'!C64</f>
        <v>0</v>
      </c>
      <c r="E14" s="71"/>
      <c r="F14" s="71"/>
      <c r="G14" s="72">
        <f>+'PAGO GASTO'!E64</f>
        <v>0</v>
      </c>
      <c r="H14" s="72"/>
      <c r="I14" s="72"/>
      <c r="J14" s="72"/>
      <c r="K14" s="72"/>
      <c r="L14" s="72"/>
      <c r="M14" s="72"/>
      <c r="N14" s="72"/>
      <c r="O14" s="72"/>
      <c r="P14" s="72">
        <f>+'PAGO GASTO'!F64</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GASTO'!G64</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GASTO'!D65</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GASTO'!C65</f>
        <v>0</v>
      </c>
      <c r="E14" s="71"/>
      <c r="F14" s="71"/>
      <c r="G14" s="72">
        <f>+'PAGO GASTO'!E65</f>
        <v>0</v>
      </c>
      <c r="H14" s="72"/>
      <c r="I14" s="72"/>
      <c r="J14" s="72"/>
      <c r="K14" s="72"/>
      <c r="L14" s="72"/>
      <c r="M14" s="72"/>
      <c r="N14" s="72"/>
      <c r="O14" s="72"/>
      <c r="P14" s="72">
        <f>+'PAGO GASTO'!F65</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GASTO'!G65</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GASTO'!D66</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GASTO'!C66</f>
        <v>0</v>
      </c>
      <c r="E14" s="71"/>
      <c r="F14" s="71"/>
      <c r="G14" s="72">
        <f>+'PAGO GASTO'!E66</f>
        <v>0</v>
      </c>
      <c r="H14" s="72"/>
      <c r="I14" s="72"/>
      <c r="J14" s="72"/>
      <c r="K14" s="72"/>
      <c r="L14" s="72"/>
      <c r="M14" s="72"/>
      <c r="N14" s="72"/>
      <c r="O14" s="72"/>
      <c r="P14" s="72">
        <f>+'PAGO GASTO'!F66</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GASTO'!G66</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 priority="2" operator="between">
      <formula>0</formula>
      <formula>0</formula>
    </cfRule>
    <cfRule type="containsErrors" dxfId="22" priority="3">
      <formula>ISERROR(D14)</formula>
    </cfRule>
  </conditionalFormatting>
  <conditionalFormatting sqref="G14">
    <cfRule type="cellIs" dxfId="21" priority="4" operator="between">
      <formula>0</formula>
      <formula>0</formula>
    </cfRule>
    <cfRule type="containsErrors" dxfId="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GASTO'!D67</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GASTO'!C67</f>
        <v>0</v>
      </c>
      <c r="E14" s="71"/>
      <c r="F14" s="71"/>
      <c r="G14" s="72">
        <f>+'PAGO GASTO'!E67</f>
        <v>0</v>
      </c>
      <c r="H14" s="72"/>
      <c r="I14" s="72"/>
      <c r="J14" s="72"/>
      <c r="K14" s="72"/>
      <c r="L14" s="72"/>
      <c r="M14" s="72"/>
      <c r="N14" s="72"/>
      <c r="O14" s="72"/>
      <c r="P14" s="72">
        <f>+'PAGO GASTO'!F67</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GASTO'!G67</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 priority="2" operator="between">
      <formula>0</formula>
      <formula>0</formula>
    </cfRule>
    <cfRule type="containsErrors" dxfId="18" priority="3">
      <formula>ISERROR(D14)</formula>
    </cfRule>
  </conditionalFormatting>
  <conditionalFormatting sqref="G14">
    <cfRule type="cellIs" dxfId="17" priority="4" operator="between">
      <formula>0</formula>
      <formula>0</formula>
    </cfRule>
    <cfRule type="containsErrors" dxfId="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GASTO'!D68</f>
        <v>0</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GASTO'!C68</f>
        <v>0</v>
      </c>
      <c r="E14" s="71"/>
      <c r="F14" s="71"/>
      <c r="G14" s="72">
        <f>+'PAGO GASTO'!E68</f>
        <v>0</v>
      </c>
      <c r="H14" s="72"/>
      <c r="I14" s="72"/>
      <c r="J14" s="72"/>
      <c r="K14" s="72"/>
      <c r="L14" s="72"/>
      <c r="M14" s="72"/>
      <c r="N14" s="72"/>
      <c r="O14" s="72"/>
      <c r="P14" s="72">
        <f>+'PAGO GASTO'!F68</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GASTO'!G68</f>
        <v>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 priority="2" operator="between">
      <formula>0</formula>
      <formula>0</formula>
    </cfRule>
    <cfRule type="containsErrors" dxfId="14" priority="3">
      <formula>ISERROR(D14)</formula>
    </cfRule>
  </conditionalFormatting>
  <conditionalFormatting sqref="G14">
    <cfRule type="cellIs" dxfId="13" priority="4" operator="between">
      <formula>0</formula>
      <formula>0</formula>
    </cfRule>
    <cfRule type="containsErrors" dxfId="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GASTO'!D69</f>
        <v>0</v>
      </c>
    </row>
    <row r="7" spans="1:43" ht="33" customHeight="1" thickBot="1" x14ac:dyDescent="0.4">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GASTO'!B69</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thickBot="1" x14ac:dyDescent="0.4">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thickBot="1" x14ac:dyDescent="0.4">
      <c r="A14" s="5" t="e">
        <f>B14&amp;#REF!&amp;#REF!</f>
        <v>#REF!</v>
      </c>
      <c r="B14" s="2">
        <v>1</v>
      </c>
      <c r="D14" s="71">
        <f>+'PAGO GASTO'!C69</f>
        <v>0</v>
      </c>
      <c r="E14" s="71"/>
      <c r="F14" s="71"/>
      <c r="G14" s="72">
        <f>+'PAGO GASTO'!E69</f>
        <v>0</v>
      </c>
      <c r="H14" s="72"/>
      <c r="I14" s="72"/>
      <c r="J14" s="72"/>
      <c r="K14" s="72"/>
      <c r="L14" s="72"/>
      <c r="M14" s="72"/>
      <c r="N14" s="72"/>
      <c r="O14" s="72"/>
      <c r="P14" s="72">
        <f>+'PAGO GASTO'!F69</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GASTO'!G69</f>
        <v>0</v>
      </c>
      <c r="AQ14" s="23"/>
    </row>
    <row r="15" spans="1:43" ht="31.5" customHeight="1" thickBot="1" x14ac:dyDescent="0.4">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15" zoomScale="60" zoomScaleNormal="100" workbookViewId="0">
      <selection activeCell="AQ20" sqref="AQ2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GASTO'!D70</f>
        <v>0</v>
      </c>
    </row>
    <row r="7" spans="1:43" ht="33" customHeight="1" thickBot="1" x14ac:dyDescent="0.4">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GASTO'!B70</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thickBot="1" x14ac:dyDescent="0.4">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thickBot="1" x14ac:dyDescent="0.4">
      <c r="A14" s="5" t="e">
        <f>B14&amp;#REF!&amp;#REF!</f>
        <v>#REF!</v>
      </c>
      <c r="B14" s="2">
        <v>1</v>
      </c>
      <c r="D14" s="71">
        <f>+'PAGO GASTO'!C70</f>
        <v>0</v>
      </c>
      <c r="E14" s="71"/>
      <c r="F14" s="71"/>
      <c r="G14" s="72">
        <f>+'PAGO GASTO'!E70</f>
        <v>0</v>
      </c>
      <c r="H14" s="72"/>
      <c r="I14" s="72"/>
      <c r="J14" s="72"/>
      <c r="K14" s="72"/>
      <c r="L14" s="72"/>
      <c r="M14" s="72"/>
      <c r="N14" s="72"/>
      <c r="O14" s="72"/>
      <c r="P14" s="72">
        <f>+'PAGO GASTO'!F70</f>
        <v>0</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GASTO'!G70</f>
        <v>0</v>
      </c>
      <c r="AQ14" s="23"/>
    </row>
    <row r="15" spans="1:43" ht="31.5" customHeight="1" thickBot="1" x14ac:dyDescent="0.4">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F09C-4F6C-419A-B7BB-427C501DA79A}">
  <dimension ref="A1"/>
  <sheetViews>
    <sheetView workbookViewId="0"/>
  </sheetViews>
  <sheetFormatPr baseColWidth="10" defaultRowHeight="14.5" x14ac:dyDescent="0.3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51</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75" t="s">
        <v>2</v>
      </c>
      <c r="E5" s="75"/>
      <c r="F5" s="75"/>
      <c r="G5" s="75"/>
      <c r="H5" s="75"/>
      <c r="I5" s="75"/>
      <c r="J5" s="75"/>
      <c r="K5" s="75"/>
      <c r="L5" s="75"/>
      <c r="M5" s="75"/>
      <c r="N5" s="75"/>
      <c r="O5" s="75"/>
      <c r="P5" s="75"/>
      <c r="Q5" s="75"/>
      <c r="R5" s="75"/>
      <c r="S5" s="75"/>
      <c r="T5" s="75"/>
      <c r="U5" s="75"/>
      <c r="V5" s="75"/>
      <c r="W5" s="75"/>
      <c r="AB5" s="6"/>
      <c r="AC5" s="6"/>
      <c r="AD5" s="6"/>
      <c r="AE5" s="75" t="s">
        <v>52</v>
      </c>
      <c r="AF5" s="75"/>
      <c r="AG5" s="75"/>
      <c r="AH5" s="75"/>
      <c r="AI5" s="75"/>
      <c r="AJ5" s="75"/>
      <c r="AK5" s="75"/>
      <c r="AL5" s="75"/>
      <c r="AM5" s="75"/>
      <c r="AN5" s="75"/>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75" t="s">
        <v>53</v>
      </c>
      <c r="AF6" s="75"/>
      <c r="AG6" s="75"/>
      <c r="AH6" s="75"/>
      <c r="AI6" s="75"/>
      <c r="AJ6" s="75"/>
      <c r="AK6" s="75"/>
      <c r="AL6" s="75"/>
      <c r="AM6" s="75"/>
      <c r="AN6" s="75"/>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8" t="s">
        <v>54</v>
      </c>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row>
    <row r="11" spans="1:43" ht="87.75" customHeight="1" x14ac:dyDescent="0.35">
      <c r="A11" s="5"/>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t="s">
        <v>55</v>
      </c>
      <c r="AL13" s="78"/>
      <c r="AM13" s="78"/>
      <c r="AN13" s="78"/>
      <c r="AO13" s="21" t="s">
        <v>47</v>
      </c>
    </row>
    <row r="14" spans="1:43" ht="319.5" customHeight="1" x14ac:dyDescent="0.35">
      <c r="A14" s="5" t="e">
        <f>B14&amp;#REF!&amp;#REF!</f>
        <v>#REF!</v>
      </c>
      <c r="B14" s="2">
        <v>1</v>
      </c>
      <c r="D14" s="71"/>
      <c r="E14" s="71"/>
      <c r="F14" s="71"/>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0"/>
      <c r="AB19" s="100"/>
      <c r="AC19" s="100"/>
      <c r="AD19" s="100"/>
      <c r="AE19" s="100"/>
      <c r="AF19" s="100"/>
      <c r="AG19" s="100"/>
      <c r="AH19" s="100"/>
      <c r="AI19" s="100"/>
      <c r="AJ19" s="100"/>
      <c r="AK19" s="100"/>
      <c r="AL19" s="100"/>
      <c r="AM19" s="100"/>
      <c r="AN19" s="100"/>
      <c r="AO19" s="10"/>
    </row>
    <row r="20" spans="1:41" ht="12.75" customHeight="1" x14ac:dyDescent="0.35">
      <c r="A20" s="5"/>
      <c r="D20" s="10"/>
      <c r="E20" s="70" t="s">
        <v>24</v>
      </c>
      <c r="F20" s="70"/>
      <c r="G20" s="70"/>
      <c r="H20" s="70"/>
      <c r="I20" s="70"/>
      <c r="J20" s="70"/>
      <c r="K20" s="70"/>
      <c r="L20" s="70"/>
      <c r="M20" s="70"/>
      <c r="N20" s="70"/>
      <c r="O20" s="70"/>
      <c r="P20" s="70"/>
      <c r="Q20" s="70"/>
      <c r="R20" s="70"/>
      <c r="S20" s="70"/>
      <c r="T20" s="10"/>
      <c r="U20" s="10"/>
      <c r="V20" s="10"/>
      <c r="W20" s="10"/>
      <c r="X20" s="10"/>
      <c r="Y20" s="10"/>
      <c r="Z20" s="32"/>
      <c r="AA20" s="99" t="s">
        <v>25</v>
      </c>
      <c r="AB20" s="99"/>
      <c r="AC20" s="99"/>
      <c r="AD20" s="99"/>
      <c r="AE20" s="99"/>
      <c r="AF20" s="99"/>
      <c r="AG20" s="99"/>
      <c r="AH20" s="99"/>
      <c r="AI20" s="99"/>
      <c r="AJ20" s="99"/>
      <c r="AK20" s="99"/>
      <c r="AL20" s="99"/>
      <c r="AM20" s="99"/>
      <c r="AN20" s="99"/>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GASTO'!D10</f>
        <v>3013</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GASTO'!B10</f>
        <v>45779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GASTO'!C10</f>
        <v>1</v>
      </c>
      <c r="E14" s="71"/>
      <c r="F14" s="71"/>
      <c r="G14" s="72" t="str">
        <f>+'PAGO GASTO'!E10</f>
        <v>011
022
029
155
184
196
294</v>
      </c>
      <c r="H14" s="72"/>
      <c r="I14" s="72"/>
      <c r="J14" s="72"/>
      <c r="K14" s="72"/>
      <c r="L14" s="72"/>
      <c r="M14" s="72"/>
      <c r="N14" s="72"/>
      <c r="O14" s="72"/>
      <c r="P14" s="72" t="str">
        <f>+'PAGO GASTO'!F10</f>
        <v>Cheque a nombre de TESORERIA NACIONAL , Formulario SAT 2000 No 46 615 482 380 de ISR, Retenciones a Proveedores,  Formulario SAT 2000 No. 46 615 559 879  sobre Rentas de Trabajo de la Asociación  Nacional  de Pesca Deportiva correspondiente al mes de abril 2025, asi:  Proveedores : Q 3184.65 RENTAS DE TRABAJO Q1,774.07</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t="str">
        <f>+'PAGO GASTO'!G10</f>
        <v>Q1,750.48
Q23.59
Q392.86
Q1,089.28
Q491.07
Q1,030.64
Q180.80</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row>
    <row r="2" spans="1:37" ht="20" x14ac:dyDescent="0.35">
      <c r="A2" s="5"/>
      <c r="D2" s="79" t="s">
        <v>56</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3" t="s">
        <v>57</v>
      </c>
      <c r="U8" s="103"/>
      <c r="V8" s="103"/>
      <c r="W8" s="103"/>
      <c r="X8" s="103"/>
      <c r="Y8" s="103"/>
      <c r="Z8" s="103"/>
      <c r="AA8" s="103"/>
      <c r="AB8" s="103"/>
      <c r="AC8" s="103"/>
      <c r="AD8" s="103"/>
      <c r="AE8" s="103"/>
      <c r="AF8" s="103"/>
      <c r="AG8" s="103"/>
      <c r="AH8" s="103"/>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4" t="s">
        <v>61</v>
      </c>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4" t="s">
        <v>62</v>
      </c>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2" t="s">
        <v>63</v>
      </c>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9" t="s">
        <v>64</v>
      </c>
      <c r="E31" s="99"/>
      <c r="F31" s="99"/>
      <c r="G31" s="99"/>
      <c r="H31" s="99"/>
      <c r="I31" s="99"/>
      <c r="J31" s="99"/>
      <c r="K31" s="99"/>
      <c r="L31" s="99"/>
      <c r="M31" s="99"/>
      <c r="N31" s="99"/>
      <c r="O31" s="99"/>
      <c r="P31" s="99"/>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9" t="s">
        <v>25</v>
      </c>
      <c r="V38" s="99"/>
      <c r="W38" s="99"/>
      <c r="X38" s="99"/>
      <c r="Y38" s="99"/>
      <c r="Z38" s="99"/>
      <c r="AA38" s="99"/>
      <c r="AB38" s="99"/>
      <c r="AC38" s="99"/>
      <c r="AD38" s="99"/>
      <c r="AE38" s="99"/>
      <c r="AF38" s="99"/>
      <c r="AG38" s="99"/>
      <c r="AH38" s="99"/>
      <c r="AI38" s="99"/>
      <c r="AJ38" s="99"/>
      <c r="AK38" s="99"/>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GASTO'!D11</f>
        <v>3014</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GASTO'!B11</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GASTO'!C11</f>
        <v>1</v>
      </c>
      <c r="E14" s="71"/>
      <c r="F14" s="71"/>
      <c r="G14" s="72" t="str">
        <f>+'PAGO GASTO'!E11</f>
        <v>022</v>
      </c>
      <c r="H14" s="72"/>
      <c r="I14" s="72"/>
      <c r="J14" s="72"/>
      <c r="K14" s="72"/>
      <c r="L14" s="72"/>
      <c r="M14" s="72"/>
      <c r="N14" s="72"/>
      <c r="O14" s="72"/>
      <c r="P14" s="72" t="str">
        <f>+'PAGO GASTO'!F11</f>
        <v>Pago a JUAN MANUEL DIEGO OLITE por devolución ISR correspondiente al año 2024.</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GASTO'!G11</f>
        <v>130.80000000000001</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9" t="s">
        <v>0</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row>
    <row r="2" spans="1:43" ht="36" customHeight="1" x14ac:dyDescent="0.35">
      <c r="A2" s="5"/>
      <c r="D2" s="79" t="s">
        <v>33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0" t="s">
        <v>34</v>
      </c>
      <c r="E5" s="80"/>
      <c r="F5" s="80"/>
      <c r="G5" s="80"/>
      <c r="H5" s="80"/>
      <c r="I5" s="80"/>
      <c r="J5" s="80"/>
      <c r="K5" s="80"/>
      <c r="L5" s="80"/>
      <c r="M5" s="80"/>
      <c r="N5" s="80"/>
      <c r="O5" s="80"/>
      <c r="P5" s="80"/>
      <c r="Q5" s="80"/>
      <c r="R5" s="80"/>
      <c r="S5" s="80"/>
      <c r="T5" s="80"/>
      <c r="U5" s="80"/>
      <c r="V5" s="80"/>
      <c r="W5" s="80"/>
      <c r="X5" s="80"/>
      <c r="Y5" s="80"/>
      <c r="Z5" s="80"/>
      <c r="AA5" s="80"/>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1" t="s">
        <v>37</v>
      </c>
      <c r="U6" s="81"/>
      <c r="V6" s="81"/>
      <c r="W6" s="81"/>
      <c r="X6" s="81"/>
      <c r="Y6" s="81"/>
      <c r="Z6" s="81"/>
      <c r="AA6" s="81"/>
      <c r="AB6" s="45"/>
      <c r="AC6" s="45"/>
      <c r="AD6" s="45"/>
      <c r="AE6" s="75" t="s">
        <v>38</v>
      </c>
      <c r="AF6" s="75"/>
      <c r="AG6" s="75"/>
      <c r="AH6" s="75"/>
      <c r="AI6" s="75"/>
      <c r="AJ6" s="75"/>
      <c r="AK6" s="75"/>
      <c r="AL6" s="75"/>
      <c r="AM6" s="75"/>
      <c r="AN6" s="75"/>
      <c r="AO6" s="39">
        <f>+'PAGO GASTO'!D12</f>
        <v>3016</v>
      </c>
    </row>
    <row r="7" spans="1:43" ht="33" customHeight="1" x14ac:dyDescent="0.35">
      <c r="A7" s="5"/>
      <c r="D7" s="46"/>
      <c r="E7" s="14" t="s">
        <v>39</v>
      </c>
      <c r="F7" s="15"/>
      <c r="G7" s="15"/>
      <c r="H7" s="15"/>
      <c r="I7" s="15"/>
      <c r="J7" s="15"/>
      <c r="K7" s="15"/>
      <c r="L7" s="47"/>
      <c r="M7" s="14" t="s">
        <v>40</v>
      </c>
      <c r="N7" s="15"/>
      <c r="O7" s="15"/>
      <c r="P7" s="15"/>
      <c r="Q7" s="15"/>
      <c r="R7" s="15"/>
      <c r="S7" s="47"/>
      <c r="T7" s="74" t="s">
        <v>41</v>
      </c>
      <c r="U7" s="74"/>
      <c r="V7" s="74"/>
      <c r="W7" s="74"/>
      <c r="X7" s="74"/>
      <c r="Y7" s="74"/>
      <c r="Z7" s="74"/>
      <c r="AA7" s="74"/>
      <c r="AB7" s="10"/>
      <c r="AC7" s="10"/>
      <c r="AD7" s="10"/>
      <c r="AE7" s="75" t="s">
        <v>42</v>
      </c>
      <c r="AF7" s="75"/>
      <c r="AG7" s="75"/>
      <c r="AH7" s="75"/>
      <c r="AI7" s="75"/>
      <c r="AJ7" s="75"/>
      <c r="AK7" s="75"/>
      <c r="AL7" s="75"/>
      <c r="AM7" s="75"/>
      <c r="AN7" s="75"/>
      <c r="AO7" s="48">
        <f>+'PAGO GASTO'!B12</f>
        <v>45782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6" t="s">
        <v>43</v>
      </c>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row>
    <row r="10" spans="1:43" ht="29.25" customHeight="1" x14ac:dyDescent="0.35">
      <c r="A10" s="5"/>
      <c r="D10" s="76" t="s">
        <v>44</v>
      </c>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7" t="s">
        <v>13</v>
      </c>
      <c r="E13" s="77"/>
      <c r="F13" s="77"/>
      <c r="G13" s="75" t="s">
        <v>45</v>
      </c>
      <c r="H13" s="75"/>
      <c r="I13" s="75"/>
      <c r="J13" s="75"/>
      <c r="K13" s="75"/>
      <c r="L13" s="75"/>
      <c r="M13" s="75"/>
      <c r="N13" s="75"/>
      <c r="O13" s="75"/>
      <c r="P13" s="78" t="s">
        <v>46</v>
      </c>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21" t="s">
        <v>47</v>
      </c>
    </row>
    <row r="14" spans="1:43" ht="319.5" customHeight="1" x14ac:dyDescent="0.35">
      <c r="A14" s="5" t="e">
        <f>B14&amp;#REF!&amp;#REF!</f>
        <v>#REF!</v>
      </c>
      <c r="B14" s="2">
        <v>1</v>
      </c>
      <c r="D14" s="71">
        <f>+'PAGO GASTO'!C12</f>
        <v>1</v>
      </c>
      <c r="E14" s="71"/>
      <c r="F14" s="71"/>
      <c r="G14" s="72" t="str">
        <f>+'PAGO GASTO'!E12</f>
        <v>011</v>
      </c>
      <c r="H14" s="72"/>
      <c r="I14" s="72"/>
      <c r="J14" s="72"/>
      <c r="K14" s="72"/>
      <c r="L14" s="72"/>
      <c r="M14" s="72"/>
      <c r="N14" s="72"/>
      <c r="O14" s="72"/>
      <c r="P14" s="72" t="str">
        <f>+'PAGO GASTO'!F12</f>
        <v>Pago a ALEXANDRO ENRIQUE ANDREU MATHEU por devolución ISR correspondiente al año 2024.</v>
      </c>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51">
        <f>+'PAGO GASTO'!G12</f>
        <v>685.84</v>
      </c>
      <c r="AQ14" s="23"/>
    </row>
    <row r="15" spans="1:43" ht="31.5" customHeight="1" x14ac:dyDescent="0.35">
      <c r="A15" s="5"/>
      <c r="D15" s="73" t="s">
        <v>50</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9" t="s">
        <v>23</v>
      </c>
      <c r="S20" s="69"/>
      <c r="T20" s="69"/>
      <c r="U20" s="69"/>
      <c r="V20" s="69"/>
      <c r="W20" s="69"/>
      <c r="X20" s="69"/>
      <c r="Y20" s="69"/>
      <c r="Z20" s="69"/>
      <c r="AA20" s="69"/>
      <c r="AB20" s="69"/>
      <c r="AC20" s="69"/>
      <c r="AD20" s="69"/>
      <c r="AE20" s="69"/>
      <c r="AF20" s="69"/>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9" t="s">
        <v>49</v>
      </c>
      <c r="I23" s="69"/>
      <c r="J23" s="69"/>
      <c r="K23" s="69"/>
      <c r="L23" s="69"/>
      <c r="M23" s="69"/>
      <c r="N23" s="69"/>
      <c r="O23" s="69"/>
      <c r="P23" s="69"/>
      <c r="Q23" s="69"/>
      <c r="R23" s="69"/>
      <c r="S23" s="69"/>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70</vt:i4>
      </vt:variant>
      <vt:variant>
        <vt:lpstr>Rangos con nombre</vt:lpstr>
      </vt:variant>
      <vt:variant>
        <vt:i4>3</vt:i4>
      </vt:variant>
    </vt:vector>
  </HeadingPairs>
  <TitlesOfParts>
    <vt:vector size="73"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2025-06-02T23:28:01Z</cp:lastPrinted>
  <dcterms:created xsi:type="dcterms:W3CDTF">2020-06-05T05:13:18Z</dcterms:created>
  <dcterms:modified xsi:type="dcterms:W3CDTF">2026-06-22T17:53:53Z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