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ilviaSantos\Desktop\CHEQUE AIP\CHEQUES 2025 AIP\"/>
    </mc:Choice>
  </mc:AlternateContent>
  <xr:revisionPtr revIDLastSave="0" documentId="13_ncr:1_{F425FA48-F27A-4DC1-8C62-539EE534D27C}" xr6:coauthVersionLast="47" xr6:coauthVersionMax="47" xr10:uidLastSave="{00000000-0000-0000-0000-000000000000}"/>
  <bookViews>
    <workbookView xWindow="-110" yWindow="-110" windowWidth="19420" windowHeight="10300" tabRatio="1000" firstSheet="1" activeTab="1" xr2:uid="{00000000-000D-0000-FFFF-FFFF00000000}"/>
  </bookViews>
  <sheets>
    <sheet name="REQUISICION" sheetId="1" state="hidden" r:id="rId1"/>
    <sheet name="PAGO GASTO" sheetId="2" r:id="rId2"/>
    <sheet name="Hoja1" sheetId="3" state="hidden" r:id="rId3"/>
    <sheet name="Hoja2" sheetId="4" state="hidden" r:id="rId4"/>
    <sheet name="Hoja3" sheetId="5" state="hidden" r:id="rId5"/>
    <sheet name="Hoja4" sheetId="6" state="hidden" r:id="rId6"/>
    <sheet name="Hoja5" sheetId="7" state="hidden" r:id="rId7"/>
    <sheet name="Hoja6" sheetId="8" state="hidden" r:id="rId8"/>
    <sheet name="Hoja7" sheetId="9" state="hidden" r:id="rId9"/>
    <sheet name="Hoja8" sheetId="10" state="hidden" r:id="rId10"/>
    <sheet name="Hoja9" sheetId="11" state="hidden" r:id="rId11"/>
    <sheet name="Hoja10" sheetId="12" state="hidden" r:id="rId12"/>
    <sheet name="Hoja11" sheetId="13" state="hidden" r:id="rId13"/>
    <sheet name="Hoja12" sheetId="14" state="hidden" r:id="rId14"/>
    <sheet name="Hoja13" sheetId="15" state="hidden" r:id="rId15"/>
    <sheet name="Hoja14" sheetId="16" state="hidden" r:id="rId16"/>
    <sheet name="Hoja15" sheetId="17" state="hidden" r:id="rId17"/>
    <sheet name="Hoja16" sheetId="18" state="hidden" r:id="rId18"/>
    <sheet name="Hoja17" sheetId="19" state="hidden" r:id="rId19"/>
    <sheet name="Hoja18" sheetId="20" state="hidden" r:id="rId20"/>
    <sheet name="Hoja20" sheetId="21" state="hidden" r:id="rId21"/>
    <sheet name="Hoja19" sheetId="22" state="hidden" r:id="rId22"/>
    <sheet name="Hoja21" sheetId="23" state="hidden" r:id="rId23"/>
    <sheet name="Hoja22" sheetId="24" state="hidden" r:id="rId24"/>
    <sheet name="Hoja23" sheetId="25" state="hidden" r:id="rId25"/>
    <sheet name="Hoja24" sheetId="26" state="hidden" r:id="rId26"/>
    <sheet name="Hoja25" sheetId="27" state="hidden" r:id="rId27"/>
    <sheet name="Hoja26" sheetId="28" state="hidden" r:id="rId28"/>
    <sheet name="Hoja27" sheetId="29" state="hidden" r:id="rId29"/>
    <sheet name="Hoja28" sheetId="30" state="hidden" r:id="rId30"/>
    <sheet name="Hoja29" sheetId="31" state="hidden" r:id="rId31"/>
    <sheet name="Hoja30" sheetId="32" state="hidden" r:id="rId32"/>
    <sheet name="Hoja31" sheetId="33" state="hidden" r:id="rId33"/>
    <sheet name="Hoja32" sheetId="34" state="hidden" r:id="rId34"/>
    <sheet name="Hoja33" sheetId="35" state="hidden" r:id="rId35"/>
    <sheet name="Hoja35" sheetId="36" state="hidden" r:id="rId36"/>
    <sheet name="Hoja34" sheetId="37" state="hidden" r:id="rId37"/>
    <sheet name="Hoja36" sheetId="38" state="hidden" r:id="rId38"/>
    <sheet name="Hoja37" sheetId="39" state="hidden" r:id="rId39"/>
    <sheet name="Hoja38" sheetId="40" state="hidden" r:id="rId40"/>
    <sheet name="Hoja39" sheetId="41" state="hidden" r:id="rId41"/>
    <sheet name="Hoja40" sheetId="42" state="hidden" r:id="rId42"/>
    <sheet name="Hoja41" sheetId="43" state="hidden" r:id="rId43"/>
    <sheet name="Hoja42" sheetId="44" state="hidden" r:id="rId44"/>
    <sheet name="Hoja43" sheetId="45" state="hidden" r:id="rId45"/>
    <sheet name="Hoja44" sheetId="46" state="hidden" r:id="rId46"/>
    <sheet name="Hoja45" sheetId="47" state="hidden" r:id="rId47"/>
    <sheet name="Hoja46" sheetId="48" state="hidden" r:id="rId48"/>
    <sheet name="Hoja47" sheetId="49" state="hidden" r:id="rId49"/>
    <sheet name="Hoja48" sheetId="50" state="hidden" r:id="rId50"/>
    <sheet name="Hoja49" sheetId="51" state="hidden" r:id="rId51"/>
    <sheet name="Hoja50" sheetId="52" state="hidden" r:id="rId52"/>
    <sheet name="Hoja51" sheetId="53" state="hidden" r:id="rId53"/>
    <sheet name="Hoja52" sheetId="54" state="hidden" r:id="rId54"/>
    <sheet name="Hoja53" sheetId="55" state="hidden" r:id="rId55"/>
    <sheet name="Hoja54" sheetId="56" state="hidden" r:id="rId56"/>
    <sheet name="Hoja55" sheetId="57" state="hidden" r:id="rId57"/>
    <sheet name="Hoja56" sheetId="58" state="hidden" r:id="rId58"/>
    <sheet name="Hoja57" sheetId="59" state="hidden" r:id="rId59"/>
    <sheet name="Hoja58" sheetId="60" state="hidden" r:id="rId60"/>
    <sheet name="Hoja59" sheetId="61" state="hidden" r:id="rId61"/>
    <sheet name="Hoja60" sheetId="62" state="hidden" r:id="rId62"/>
    <sheet name="Hoja61" sheetId="63" state="hidden" r:id="rId63"/>
    <sheet name="Hoja62" sheetId="64" state="hidden" r:id="rId64"/>
    <sheet name="Hoja63" sheetId="65" state="hidden" r:id="rId65"/>
    <sheet name="Hoja64" sheetId="68" state="hidden" r:id="rId66"/>
    <sheet name="Hoja65" sheetId="69" state="hidden" r:id="rId67"/>
    <sheet name="Hoja66" sheetId="70" state="hidden" r:id="rId68"/>
    <sheet name="ORDEN DE COMPRA" sheetId="66" state="hidden" r:id="rId69"/>
    <sheet name="CARTA DE SATISFACCION" sheetId="67" state="hidden" r:id="rId70"/>
  </sheets>
  <definedNames>
    <definedName name="_xlnm.Print_Area" localSheetId="21">Hoja19!$D$1:$AO$23</definedName>
    <definedName name="_xlnm.Print_Area" localSheetId="68">'ORDEN DE COMPRA'!$D$1:$AO$21</definedName>
    <definedName name="_xlnm.Print_Area" localSheetId="1">'PAGO GASTO'!#REF!</definedName>
    <definedName name="_xlnm.Print_Area" localSheetId="0">REQUISICION!$B$1:$AL$28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O14" i="69" l="1"/>
  <c r="P14" i="69"/>
  <c r="G14" i="69"/>
  <c r="D14" i="69"/>
  <c r="AO7" i="69"/>
  <c r="AO6" i="69"/>
  <c r="AO14" i="68"/>
  <c r="P14" i="68"/>
  <c r="G14" i="68"/>
  <c r="D14" i="68"/>
  <c r="AO7" i="68"/>
  <c r="AO6" i="68"/>
  <c r="A14" i="69"/>
  <c r="A14" i="68"/>
  <c r="A14" i="66" l="1"/>
  <c r="AO14" i="65"/>
  <c r="P14" i="65"/>
  <c r="G14" i="65"/>
  <c r="D14" i="65"/>
  <c r="A14" i="65"/>
  <c r="AO7" i="65"/>
  <c r="AO6" i="65"/>
  <c r="AO14" i="64"/>
  <c r="P14" i="64"/>
  <c r="G14" i="64"/>
  <c r="D14" i="64"/>
  <c r="A14" i="64"/>
  <c r="AO7" i="64"/>
  <c r="AO6" i="64"/>
  <c r="AO14" i="63"/>
  <c r="P14" i="63"/>
  <c r="G14" i="63"/>
  <c r="D14" i="63"/>
  <c r="A14" i="63"/>
  <c r="AO7" i="63"/>
  <c r="AO6" i="63"/>
  <c r="AO14" i="62"/>
  <c r="P14" i="62"/>
  <c r="G14" i="62"/>
  <c r="D14" i="62"/>
  <c r="A14" i="62"/>
  <c r="AO7" i="62"/>
  <c r="AO6" i="62"/>
  <c r="AO14" i="61"/>
  <c r="P14" i="61"/>
  <c r="G14" i="61"/>
  <c r="D14" i="61"/>
  <c r="A14" i="61"/>
  <c r="AO7" i="61"/>
  <c r="AO6" i="61"/>
  <c r="AO14" i="60"/>
  <c r="P14" i="60"/>
  <c r="G14" i="60"/>
  <c r="D14" i="60"/>
  <c r="A14" i="60"/>
  <c r="AO7" i="60"/>
  <c r="AO6" i="60"/>
  <c r="AO14" i="59"/>
  <c r="P14" i="59"/>
  <c r="G14" i="59"/>
  <c r="D14" i="59"/>
  <c r="A14" i="59"/>
  <c r="AO7" i="59"/>
  <c r="AO6" i="59"/>
  <c r="AO14" i="58"/>
  <c r="P14" i="58"/>
  <c r="G14" i="58"/>
  <c r="D14" i="58"/>
  <c r="A14" i="58"/>
  <c r="AO7" i="58"/>
  <c r="AO6" i="58"/>
  <c r="AO14" i="57"/>
  <c r="P14" i="57"/>
  <c r="G14" i="57"/>
  <c r="D14" i="57"/>
  <c r="A14" i="57"/>
  <c r="AO7" i="57"/>
  <c r="AO6" i="57"/>
  <c r="AO14" i="56"/>
  <c r="P14" i="56"/>
  <c r="G14" i="56"/>
  <c r="D14" i="56"/>
  <c r="A14" i="56"/>
  <c r="AO7" i="56"/>
  <c r="AO6" i="56"/>
  <c r="AO14" i="55"/>
  <c r="P14" i="55"/>
  <c r="G14" i="55"/>
  <c r="D14" i="55"/>
  <c r="A14" i="55"/>
  <c r="AO7" i="55"/>
  <c r="AO6" i="55"/>
  <c r="AO14" i="54"/>
  <c r="P14" i="54"/>
  <c r="G14" i="54"/>
  <c r="D14" i="54"/>
  <c r="A14" i="54"/>
  <c r="AO7" i="54"/>
  <c r="AO6" i="54"/>
  <c r="AO14" i="53"/>
  <c r="P14" i="53"/>
  <c r="G14" i="53"/>
  <c r="D14" i="53"/>
  <c r="A14" i="53"/>
  <c r="AO7" i="53"/>
  <c r="AO6" i="53"/>
  <c r="AO14" i="52"/>
  <c r="P14" i="52"/>
  <c r="G14" i="52"/>
  <c r="D14" i="52"/>
  <c r="A14" i="52"/>
  <c r="AO7" i="52"/>
  <c r="AO6" i="52"/>
  <c r="AO14" i="51"/>
  <c r="P14" i="51"/>
  <c r="G14" i="51"/>
  <c r="D14" i="51"/>
  <c r="A14" i="51"/>
  <c r="AO7" i="51"/>
  <c r="AO6" i="51"/>
  <c r="AO14" i="50"/>
  <c r="P14" i="50"/>
  <c r="G14" i="50"/>
  <c r="D14" i="50"/>
  <c r="A14" i="50"/>
  <c r="AO7" i="50"/>
  <c r="AO6" i="50"/>
  <c r="AO14" i="49"/>
  <c r="P14" i="49"/>
  <c r="G14" i="49"/>
  <c r="D14" i="49"/>
  <c r="A14" i="49"/>
  <c r="AO7" i="49"/>
  <c r="AO6" i="49"/>
  <c r="AO14" i="48"/>
  <c r="P14" i="48"/>
  <c r="G14" i="48"/>
  <c r="D14" i="48"/>
  <c r="A14" i="48"/>
  <c r="AO7" i="48"/>
  <c r="AO6" i="48"/>
  <c r="AO14" i="47"/>
  <c r="P14" i="47"/>
  <c r="G14" i="47"/>
  <c r="D14" i="47"/>
  <c r="A14" i="47"/>
  <c r="AO7" i="47"/>
  <c r="AO6" i="47"/>
  <c r="AO14" i="46"/>
  <c r="P14" i="46"/>
  <c r="G14" i="46"/>
  <c r="D14" i="46"/>
  <c r="A14" i="46"/>
  <c r="AO7" i="46"/>
  <c r="AO6" i="46"/>
  <c r="AO14" i="45"/>
  <c r="P14" i="45"/>
  <c r="G14" i="45"/>
  <c r="D14" i="45"/>
  <c r="A14" i="45"/>
  <c r="AO7" i="45"/>
  <c r="AO6" i="45"/>
  <c r="AO14" i="44"/>
  <c r="P14" i="44"/>
  <c r="G14" i="44"/>
  <c r="D14" i="44"/>
  <c r="A14" i="44"/>
  <c r="AO7" i="44"/>
  <c r="AO6" i="44"/>
  <c r="AO14" i="43"/>
  <c r="P14" i="43"/>
  <c r="G14" i="43"/>
  <c r="D14" i="43"/>
  <c r="A14" i="43"/>
  <c r="AO7" i="43"/>
  <c r="AO6" i="43"/>
  <c r="AO14" i="42"/>
  <c r="P14" i="42"/>
  <c r="G14" i="42"/>
  <c r="D14" i="42"/>
  <c r="A14" i="42"/>
  <c r="AO7" i="42"/>
  <c r="AO6" i="42"/>
  <c r="AO14" i="41"/>
  <c r="P14" i="41"/>
  <c r="G14" i="41"/>
  <c r="D14" i="41"/>
  <c r="A14" i="41"/>
  <c r="AO7" i="41"/>
  <c r="AO6" i="41"/>
  <c r="AO14" i="40"/>
  <c r="P14" i="40"/>
  <c r="G14" i="40"/>
  <c r="D14" i="40"/>
  <c r="A14" i="40"/>
  <c r="AO7" i="40"/>
  <c r="AO6" i="40"/>
  <c r="AO14" i="39"/>
  <c r="P14" i="39"/>
  <c r="G14" i="39"/>
  <c r="D14" i="39"/>
  <c r="A14" i="39"/>
  <c r="AO7" i="39"/>
  <c r="AO6" i="39"/>
  <c r="AO14" i="38"/>
  <c r="P14" i="38"/>
  <c r="G14" i="38"/>
  <c r="D14" i="38"/>
  <c r="A14" i="38"/>
  <c r="AO7" i="38"/>
  <c r="AO6" i="38"/>
  <c r="AO14" i="37"/>
  <c r="P14" i="37"/>
  <c r="G14" i="37"/>
  <c r="D14" i="37"/>
  <c r="A14" i="37"/>
  <c r="AO7" i="37"/>
  <c r="AO6" i="37"/>
  <c r="AO14" i="36"/>
  <c r="P14" i="36"/>
  <c r="G14" i="36"/>
  <c r="D14" i="36"/>
  <c r="A14" i="36"/>
  <c r="AO7" i="36"/>
  <c r="AO6" i="36"/>
  <c r="AO14" i="35"/>
  <c r="P14" i="35"/>
  <c r="G14" i="35"/>
  <c r="D14" i="35"/>
  <c r="A14" i="35"/>
  <c r="AO7" i="35"/>
  <c r="AO6" i="35"/>
  <c r="AO14" i="34"/>
  <c r="P14" i="34"/>
  <c r="G14" i="34"/>
  <c r="D14" i="34"/>
  <c r="A14" i="34"/>
  <c r="AO7" i="34"/>
  <c r="AO6" i="34"/>
  <c r="AO14" i="33"/>
  <c r="P14" i="33"/>
  <c r="G14" i="33"/>
  <c r="D14" i="33"/>
  <c r="A14" i="33"/>
  <c r="AO7" i="33"/>
  <c r="AO6" i="33"/>
  <c r="AO14" i="32"/>
  <c r="P14" i="32"/>
  <c r="G14" i="32"/>
  <c r="D14" i="32"/>
  <c r="A14" i="32"/>
  <c r="AO7" i="32"/>
  <c r="AO6" i="32"/>
  <c r="AO14" i="31"/>
  <c r="P14" i="31"/>
  <c r="G14" i="31"/>
  <c r="D14" i="31"/>
  <c r="A14" i="31"/>
  <c r="AO7" i="31"/>
  <c r="AO6" i="31"/>
  <c r="AO14" i="30"/>
  <c r="P14" i="30"/>
  <c r="G14" i="30"/>
  <c r="D14" i="30"/>
  <c r="A14" i="30"/>
  <c r="AO7" i="30"/>
  <c r="AO6" i="30"/>
  <c r="AO14" i="29"/>
  <c r="P14" i="29"/>
  <c r="G14" i="29"/>
  <c r="D14" i="29"/>
  <c r="A14" i="29"/>
  <c r="AO7" i="29"/>
  <c r="AO6" i="29"/>
  <c r="AO14" i="28"/>
  <c r="P14" i="28"/>
  <c r="G14" i="28"/>
  <c r="D14" i="28"/>
  <c r="A14" i="28"/>
  <c r="AO7" i="28"/>
  <c r="AO6" i="28"/>
  <c r="AO14" i="27"/>
  <c r="P14" i="27"/>
  <c r="G14" i="27"/>
  <c r="D14" i="27"/>
  <c r="A14" i="27"/>
  <c r="AO7" i="27"/>
  <c r="AO6" i="27"/>
  <c r="AO14" i="26"/>
  <c r="P14" i="26"/>
  <c r="G14" i="26"/>
  <c r="D14" i="26"/>
  <c r="A14" i="26"/>
  <c r="AO7" i="26"/>
  <c r="AO6" i="26"/>
  <c r="AO14" i="25"/>
  <c r="P14" i="25"/>
  <c r="G14" i="25"/>
  <c r="D14" i="25"/>
  <c r="A14" i="25"/>
  <c r="AO7" i="25"/>
  <c r="AO6" i="25"/>
  <c r="AO14" i="24"/>
  <c r="P14" i="24"/>
  <c r="G14" i="24"/>
  <c r="D14" i="24"/>
  <c r="A14" i="24"/>
  <c r="AO7" i="24"/>
  <c r="AO6" i="24"/>
  <c r="AO14" i="23"/>
  <c r="P14" i="23"/>
  <c r="G14" i="23"/>
  <c r="D14" i="23"/>
  <c r="A14" i="23"/>
  <c r="AO7" i="23"/>
  <c r="AO6" i="23"/>
  <c r="AO14" i="22"/>
  <c r="P14" i="22"/>
  <c r="G14" i="22"/>
  <c r="D14" i="22"/>
  <c r="A14" i="22"/>
  <c r="AO7" i="22"/>
  <c r="AO6" i="22"/>
  <c r="AO14" i="21"/>
  <c r="P14" i="21"/>
  <c r="G14" i="21"/>
  <c r="D14" i="21"/>
  <c r="A14" i="21"/>
  <c r="AO7" i="21"/>
  <c r="AO6" i="21"/>
  <c r="AO14" i="20"/>
  <c r="P14" i="20"/>
  <c r="G14" i="20"/>
  <c r="D14" i="20"/>
  <c r="A14" i="20"/>
  <c r="AO7" i="20"/>
  <c r="AO6" i="20"/>
  <c r="AO14" i="19"/>
  <c r="P14" i="19"/>
  <c r="G14" i="19"/>
  <c r="D14" i="19"/>
  <c r="A14" i="19"/>
  <c r="AO7" i="19"/>
  <c r="AO6" i="19"/>
  <c r="AO14" i="18"/>
  <c r="P14" i="18"/>
  <c r="G14" i="18"/>
  <c r="D14" i="18"/>
  <c r="A14" i="18"/>
  <c r="AO7" i="18"/>
  <c r="AO6" i="18"/>
  <c r="AO14" i="17"/>
  <c r="P14" i="17"/>
  <c r="G14" i="17"/>
  <c r="D14" i="17"/>
  <c r="A14" i="17"/>
  <c r="AO7" i="17"/>
  <c r="AO6" i="17"/>
  <c r="AO14" i="16"/>
  <c r="P14" i="16"/>
  <c r="G14" i="16"/>
  <c r="D14" i="16"/>
  <c r="A14" i="16"/>
  <c r="AO7" i="16"/>
  <c r="AO6" i="16"/>
  <c r="AO14" i="15"/>
  <c r="P14" i="15"/>
  <c r="G14" i="15"/>
  <c r="D14" i="15"/>
  <c r="A14" i="15"/>
  <c r="AO7" i="15"/>
  <c r="AO6" i="15"/>
  <c r="AO14" i="14"/>
  <c r="P14" i="14"/>
  <c r="G14" i="14"/>
  <c r="D14" i="14"/>
  <c r="A14" i="14"/>
  <c r="AO7" i="14"/>
  <c r="AO6" i="14"/>
  <c r="AO14" i="13"/>
  <c r="P14" i="13"/>
  <c r="G14" i="13"/>
  <c r="D14" i="13"/>
  <c r="A14" i="13"/>
  <c r="AO7" i="13"/>
  <c r="AO6" i="13"/>
  <c r="AO14" i="12"/>
  <c r="P14" i="12"/>
  <c r="G14" i="12"/>
  <c r="D14" i="12"/>
  <c r="A14" i="12"/>
  <c r="AO7" i="12"/>
  <c r="AO6" i="12"/>
  <c r="AO14" i="11"/>
  <c r="P14" i="11"/>
  <c r="G14" i="11"/>
  <c r="D14" i="11"/>
  <c r="A14" i="11"/>
  <c r="AO7" i="11"/>
  <c r="AO6" i="11"/>
  <c r="AO14" i="10"/>
  <c r="P14" i="10"/>
  <c r="G14" i="10"/>
  <c r="D14" i="10"/>
  <c r="A14" i="10"/>
  <c r="AO7" i="10"/>
  <c r="AO6" i="10"/>
  <c r="AO14" i="9"/>
  <c r="P14" i="9"/>
  <c r="G14" i="9"/>
  <c r="D14" i="9"/>
  <c r="A14" i="9"/>
  <c r="AO7" i="9"/>
  <c r="AO6" i="9"/>
  <c r="AO14" i="8"/>
  <c r="P14" i="8"/>
  <c r="G14" i="8"/>
  <c r="D14" i="8"/>
  <c r="A14" i="8"/>
  <c r="AO7" i="8"/>
  <c r="AO6" i="8"/>
  <c r="AO14" i="7"/>
  <c r="P14" i="7"/>
  <c r="G14" i="7"/>
  <c r="D14" i="7"/>
  <c r="A14" i="7"/>
  <c r="AO7" i="7"/>
  <c r="AO6" i="7"/>
  <c r="AO14" i="6"/>
  <c r="P14" i="6"/>
  <c r="G14" i="6"/>
  <c r="D14" i="6"/>
  <c r="A14" i="6"/>
  <c r="AO7" i="6"/>
  <c r="AO6" i="6"/>
  <c r="AO14" i="5"/>
  <c r="P14" i="5"/>
  <c r="G14" i="5"/>
  <c r="D14" i="5"/>
  <c r="A14" i="5"/>
  <c r="AO7" i="5"/>
  <c r="AO6" i="5"/>
  <c r="AO14" i="4"/>
  <c r="P14" i="4"/>
  <c r="G14" i="4"/>
  <c r="D14" i="4"/>
  <c r="A14" i="4"/>
  <c r="AO7" i="4"/>
  <c r="AO6" i="4"/>
  <c r="AO14" i="3"/>
  <c r="P14" i="3"/>
  <c r="G14" i="3"/>
  <c r="D14" i="3"/>
  <c r="A14" i="3"/>
  <c r="AO7" i="3"/>
  <c r="AO6" i="3"/>
  <c r="A19" i="1"/>
</calcChain>
</file>

<file path=xl/sharedStrings.xml><?xml version="1.0" encoding="utf-8"?>
<sst xmlns="http://schemas.openxmlformats.org/spreadsheetml/2006/main" count="1509" uniqueCount="142">
  <si>
    <t>ASOCIACION NACIONAL DE PESCA DEPORTIVA DE GUATEMALA</t>
  </si>
  <si>
    <t xml:space="preserve">REQUISICION  </t>
  </si>
  <si>
    <t>TIPO DE COMPRA:</t>
  </si>
  <si>
    <t>NO. DE REQUISICION:</t>
  </si>
  <si>
    <t>BAJA CUANTIA</t>
  </si>
  <si>
    <t>COMPRA DIRECTA</t>
  </si>
  <si>
    <t>FECHA DE REQUISICION:</t>
  </si>
  <si>
    <t>OFERTA ELECTRONICA</t>
  </si>
  <si>
    <t>CASOS DE EXCEPCION</t>
  </si>
  <si>
    <t>EXISTENCIA EN ALMACEN</t>
  </si>
  <si>
    <t>AREA SOLICITANTE:</t>
  </si>
  <si>
    <t>NOMBRE DEL RESPONSABLE:</t>
  </si>
  <si>
    <t>OBJETIVO / JUSTIFICACION</t>
  </si>
  <si>
    <t>CANTIDAD</t>
  </si>
  <si>
    <t>BIEN / SERVICIO</t>
  </si>
  <si>
    <t>RENGLON</t>
  </si>
  <si>
    <t>ESPECIFICACIONES TECNICAS</t>
  </si>
  <si>
    <t>MONTO ESTIMADO Q.</t>
  </si>
  <si>
    <t>VISITAS A LAS INSTALACIONES DEL OFERENTE</t>
  </si>
  <si>
    <t>VISITAS A LAS INSTALACIONES DE LA ASOCIACION</t>
  </si>
  <si>
    <t>CONDICIONES DEL LUGAR DE TRABAJO</t>
  </si>
  <si>
    <t>PLAZO DE ENTREGA</t>
  </si>
  <si>
    <t>OBSERVACIONES:  LAS COMPRAS MAYORES A Q. 5,000.00 SON APROBADAS CON LA FIRMA AUTORIZADA CONSIGNADA EN EL CHEQUE POR PARTE DE LOS MIEMBROS DE COMITE EJECUTIVO</t>
  </si>
  <si>
    <t>NOMBRE, FIRMA Y SELLO DE RESPONSABLE DE PRESUPUESTO</t>
  </si>
  <si>
    <t>NOMBRE, FIRMA Y SELLO DEL RESPONSABLE DE COMPRAS</t>
  </si>
  <si>
    <t>NOMBRE, FIRMA Y SELLO DEL GERENTE GENERAL</t>
  </si>
  <si>
    <t>No.</t>
  </si>
  <si>
    <t>fecha</t>
  </si>
  <si>
    <t>Cantidad</t>
  </si>
  <si>
    <t xml:space="preserve">Cheque </t>
  </si>
  <si>
    <t>Renglon</t>
  </si>
  <si>
    <t>Concepto</t>
  </si>
  <si>
    <t>Monto</t>
  </si>
  <si>
    <t>SOLICITUD DE PAGO DE EXPEDIENTE DE GASTO</t>
  </si>
  <si>
    <t>OBJETIVO DE LA SOLICITUD</t>
  </si>
  <si>
    <t>SERVICIOS BASICOS</t>
  </si>
  <si>
    <t>COMISION BANCARIA</t>
  </si>
  <si>
    <t>SERVICIOS VARIOS</t>
  </si>
  <si>
    <t>NO. DE CHEQUE</t>
  </si>
  <si>
    <t>TRANSFERENCIAS</t>
  </si>
  <si>
    <t>COMPRAS VARIAS</t>
  </si>
  <si>
    <t>OTROS</t>
  </si>
  <si>
    <t>FECHA DE SOLICITUD DE PAGO:</t>
  </si>
  <si>
    <t>AREA SOLICITANTE: GERENCIA GENERAL</t>
  </si>
  <si>
    <t>NOMBRE DEL RESPONSABLE: ALEXANDRO ANDREU MATHEU</t>
  </si>
  <si>
    <t xml:space="preserve">RENGLON </t>
  </si>
  <si>
    <t>DESCRIPCION</t>
  </si>
  <si>
    <t>MONTO Q.</t>
  </si>
  <si>
    <t>OBSERVACIONES:  LOS SERVICIOS MAYORES A Q. 10,000.00 SON APROBADAS CON LA FIRMA AUTORIZADA CONSIGNADA EN EL CHEQUE POR PARTE DE LOS MIEMBROS DE COMITE EJECUTIVO</t>
  </si>
  <si>
    <t>NOMBRE, FIRMA Y SELLO DE RESPONSABLE DE PAGO</t>
  </si>
  <si>
    <t>OBSERVACIONES:  LOS SERVICIOS MAYORES A Q. 24,000.00 SON APROBADAS CON LA FIRMA AUTORIZADA CONSIGNADA EN EL CHEQUE POR PARTE DE LOS MIEMBROS DE COMITE EJECUTIVO</t>
  </si>
  <si>
    <t>ORDEN DE COMPRA</t>
  </si>
  <si>
    <t>NO. DE ORDEN DE COMPRA</t>
  </si>
  <si>
    <t>FECHA DE LA ORDEN DE COMPRA</t>
  </si>
  <si>
    <t>NOMBRE DEL PROVEEDOR</t>
  </si>
  <si>
    <t>PRECIO UNITARIO</t>
  </si>
  <si>
    <t xml:space="preserve">CARTA DE SATISFACCION </t>
  </si>
  <si>
    <t>Guatemala, xxx de xxx de xxxx</t>
  </si>
  <si>
    <t>Señores</t>
  </si>
  <si>
    <t>Asociación Nacional de Pesca Deportiva de Guatemala</t>
  </si>
  <si>
    <t>Presente</t>
  </si>
  <si>
    <t>Por medio de la presente se hace de conocimiento que fue recibido a satisfacción el servicio realizado por medio de la ….</t>
  </si>
  <si>
    <t>Sin otro particular, nos despedimos de ustedes.</t>
  </si>
  <si>
    <t xml:space="preserve">Atentamente, </t>
  </si>
  <si>
    <t>NOMBRE, FIRMA Y SELLO DEL SOLICITANTE</t>
  </si>
  <si>
    <t>Pago factura serie 2DB52D15 número 2542814534 de PUBLICIDAD Y TROFEOS, S.A.  por compra de 6 galardones y 6 laminas para trofeos, que fueron entregados a los atletas destacados de la III y IV Fecha del Campeonato Nacional de Liberación de Pez Vela 2025.</t>
  </si>
  <si>
    <t>Pago factura serie 82C3E017 número 1971735644 de PUBLICIDAD Y TROFEOS, S.A.  por compra de 6 galardones y 6 laminas para trofeos, que fueron entregados a los atletas destacados de la V y VI Fecha del Campeonato Nacional de Liberación de Pez Vela 2025.</t>
  </si>
  <si>
    <t>Pago factura serie 6665D2DA número 3703718168 de PUBLICIDAD Y TROFEOS, S.A.  por compra de 11 plaquetas para ser entregados a los atletas destacados de la II Fecha del Campeonato Nacional de Especies Menores  2025, el dìa 22/03/2025.</t>
  </si>
  <si>
    <t>Pago factura serie F5BF6AAD número DTE: 1567509295 de IMPORTADORA, EXPORTADORA Y DISTRIBUIDORA WEB BUSINESS, S.A., por alquiler de fotocopiadora en el mes de  marzo  2025, en las oficinas de la Asociación Nacional de Pesca Deportiva de Guatemala.</t>
  </si>
  <si>
    <t>Pago factura serie C55AC773 número DTE: 4137896299 de STEPHANO JUANCARLO HERNÁNDEZ SÁNCHEZ, por servicio de alimentación  servido en la cena de iscripciòn de la VII y VIII  Fecha del Campeonato Nacional de Liberación de Pez Vela 2025, el día 26/03/2025.</t>
  </si>
  <si>
    <t>Pago factura serie 12A360E3 número DTE: 1473265877 de ALIMENTOS MANIKASA, S.A. por 25.88 lbs. De cullote importado y 10 lbs. De chorizo Argentino para la cena de inscripción de la VII y VIII Fecha del Campeonato Nacional de Liberación de Pez Vela 2025 el día 26/03/2025.</t>
  </si>
  <si>
    <t>Pago factura serie E377B20F número DTE: 4284107953 de ALIMENTOS MANIKASA, S.A. por 15.64 lbs. De cullote importado y 10 lbs. De chorizo Argentino para la cena intermedia en la entrega de resultados de la VII Fecha del Campeonato Nacional de Liberación de Pez Vela 2025 el día 28/03/2025.</t>
  </si>
  <si>
    <t xml:space="preserve">Pago factura serie CADE38BE número DTE: 1410089185 de EDWIN ESTUARDO TEJADA, por alquiler de la Embarcación Mojo que fue utilizada en la VII Fecha del Campeonato Nacional de Liberación Pez Vela 2025, el día 28/03/2025.  </t>
  </si>
  <si>
    <t xml:space="preserve">Pago factura serie 59922345 número DTE: 2932688611 de EDWIN ESTUARDO TEJADA, por alquiler de la Embarcación Mojo que fue utilizadad en la VIII Fecha del Campeonato Nacional de Liberación Pez Vela 2025, el día 29/03/2025.  </t>
  </si>
  <si>
    <t>Pago factura serie C60CB57A número 1918191910 de JUAN PABLO AVILA GUTIERREZ,  por alquiler de la embarcación STRAGOS que fue utilizada en el desarrollo de la VII Fecha del Campeonato Nacional de Liberación de Pez Vela 2025 el día 28/03/2025. FACTURA Q8,700.00 ISR Q388.39.</t>
  </si>
  <si>
    <t>Pago factura serie E717733D número 1764576066 de JUAN PABLO AVILA GUTIERREZ,  por alquiler de la embarcación STRAGOS que fue utilizada en el desarrollo de la VIII Fecha del Campeonato Nacional de Liberación de Pez Vela 2025 el día 29/03/2025. FACTURA Q8,700.00 ISR Q388.39.</t>
  </si>
  <si>
    <t>Pago factura serie 9232CF60 número 2484880009 de JUAN PABLO AVILA GUTIERREZ por servicio de alimentos servidos en la cena intermedia de la VII Fecha del Campeonato Nacional de Liberación de Pez Vela 2025,el día 28/03/2025. FACTURA Q5,457.76   ISR Q243.65.</t>
  </si>
  <si>
    <t xml:space="preserve">Pago factura serie  44AA2867 número 4266936062 de MARTHA ARACELY TUCHAN RIVAS DE MEJIA por 19 desayunos a Q32.00 c/u, para la VII Fecha del Campeonato Nacional de Liberación de Pez Vela 2025 el dìa 28/03/2025. </t>
  </si>
  <si>
    <t xml:space="preserve">Pago factura serie 520CBB28 número 3768271628 de MARTHA ARACELY TUCHAN RIVAS DE MEJIA por 19 desayunos a Q32.00 c/u, para la VIII Fecha del Campeonato Nacional de Liberación de Pez Vela 2025 el dìa 29/03/2025. </t>
  </si>
  <si>
    <t>Cheque a nombre de TESORERIA NACIONAL , Formulario SAT 2000 No 46 328 920 435 de ISR, Retenciones a Proveedores,  Formulario SAT 2000 No. 46 329 892 152  sobre Rentas de Trabajo de la Asociación  Nacional  de Pesca Deportiva correspondiente al mes de marzo 2025, asi:  Proveedores : Q 2,619.71 RENTAS DE TRABAJO Q1,774.07</t>
  </si>
  <si>
    <t>Pago factura serie 0F6E35B1 número DTE: 3998566129  de CLUB DE PESCA DEPORTIVA DE GUATEMALA, por alquiler del salón techado y área de pérgola, montaje y equipo audiovisual para cena de inscripción de VII y VIII Fecha del Campeonato Nacional de Liberación de Pez Vela 2025, el día 26/03/2025. FACTURA Q8,500.00 ISR Q379.46.</t>
  </si>
  <si>
    <t>Pago factura serie 10AE84E2 número DTE: 2959493165 de NOBLEZA, S.A. por 125.0 galones de combustible diesel Q30.95c/u, incluye el impuesto IDP: Q162.50 para la embarcación MOJO que fue utilizada en la VII Fecha del Campeonato Nacional de Liberación de Pez Vela 2025 el día 28/03/2025.</t>
  </si>
  <si>
    <t>Pago factura serie 98E6D18D número DTE: 4101197280 de NOBLEZA, S.A. por 130.0 galones de combustible diesel Q30.95c/u, incluye el impuesto IDP: Q169.00 para la embarcación MOJO que fue utilizada en la VIII Fecha del Campeonato Nacional de Liberación de Pez Vela 2025 el día 29/03/2025.</t>
  </si>
  <si>
    <t>Pago factura serie  F03E924E número DTE: 1450592068 de NOBLEZA, S.A. por 71.6  galones de combustible diesel Q30.95 c/u, incluye el impuesto IDP: Q93.08 para la embarcación STRAGOS que fue utilizada en la VII Fecha del Campeonato Nacional de Liberación de Pez Vela   2025 el día 28/03/2025.</t>
  </si>
  <si>
    <t>Pago factura serie C1B4ADF8 número DTE: 1115835222 de NOBLEZA, S.A. por 55.6 galones de combustible diesel Q30.95c/u, incluye el impuesto IDP: Q72.28 para la embarcación STRAGOS que fue utilizada en la VIII Fecha del Campeonato Nacional de Liberación de Pez Vela  2025 el día 29/03/2025.</t>
  </si>
  <si>
    <t>Pago factura serie D8A03591 número 226771957 de PUBLICIDAD Y TROFEOS, S.A.  por compra de 11 plaquetas, las cuales fueron entregados a los atletas destacados de la III Fecha del Campeonato Nacional de Especies Menores 2025 el día 05/04/2025.</t>
  </si>
  <si>
    <t>Pago de factura serie A3275C61 número 3513535553 a CIUDAD COMERCIAL, S.A. pago de alquiler de la oficina S 205, más servicios varios para la ASOCIACION NACIONAL DE PESCA DEPORTIVA DE GUATEMALA, correspondiente al mes de ABRIL 2025.</t>
  </si>
  <si>
    <t>Pago factura serie 944A7BA1 número DTE: 2896708012 de ALIMENTOS MANIKASA, S.A. por 40.20 lbs. De cullote importado para el almuerzo en la III Fecha del Campeonato Nacional de Especies Menores 2025 el día 05/04/2025.</t>
  </si>
  <si>
    <t>Pago factura serie 09FA5FD9 número DTE: 1421362543 de GUDIES, S.A. por 10 cañas marca Biscayne Rods de 6 pies de fibra de carbono, 8 color azul y 2 rosado para los atletas participantes destacados en el  Campeonato Mundial 84th ILTTA 2025,  que se llevará a cabo del 12 al 18 de mayo 2025 en Marina Pez Vela del Puerto de San José.</t>
  </si>
  <si>
    <t xml:space="preserve">Pago factura serie B0E6470C número DTE: 2409842329 de GUDIES, S.A. por 120 gorras ajustables marca Billfish Gear color Camo, Gris y Azul Polo, para los atletas participantes del Campeonato Mundial 84th ILTTA 2025, que se llevará a cabo del 12 al 18 de mayo en Marina Pez Vela del Puerto de San José.   </t>
  </si>
  <si>
    <t>Pago factura serie 2DEF518C número 3072609044 de GUIDES, S.A.   por  10 carretes Marca Alutecnos Albacore  de 20lbs. con logo del evento,  que seran entregados a los paprticipantes destacados en el Campeonato Mundial 84th ILLTA 2025, que se llevará a cabo del 12 al 18 de mayo del 2025 en Marina Pez Vela del Puerto de San José.</t>
  </si>
  <si>
    <t xml:space="preserve">Pago factura serie B839F78A número DTE: 1286295164 de MARTHA ARACELY TUCHAN RIVAS DE MEJIA por hospedaje para una persona que fue visor en la III Fecha del Campeonato Nacional de Especies Menores 2025, el día 05/04/2025. </t>
  </si>
  <si>
    <t xml:space="preserve">Pago factura serie EE7B3765 número 2584627893 de MARTHA ARACELY TUCHAN RIVAS DE MEJIA por 44 desayunos a Q32.00 c/u para la III Fecha del Campeonato Nacional de Especies Menores 2025 el día 05/04/2025. </t>
  </si>
  <si>
    <t xml:space="preserve">Pago factura serie F4478928 número DTE: 2873443668 de PACIFIC FINS GUATEMALA,S A. por  abastecimiento entregado a la embarcación STRAGOS utilizada en el desarrollo de la VII Fecha del Campeonato Nacional de Liberación de Pez Vela 2025 el día 28/03/2025. </t>
  </si>
  <si>
    <t xml:space="preserve">Pago factura serie 53ACBD33 número DTE: 1268993013 de PACIFIC FINS GUATEMALA,S A. por abastecimiento entregado a la embarcación STRAGOS  utilizada en el desarrollo de la VIII Fecha del Campeonato Nacional de Liberación de Pez Vela 2025 el día 29/03/2025. </t>
  </si>
  <si>
    <t xml:space="preserve">Pago factura serie 2416FFAF número DTE: 3353167487 de PACIFIC FINS GUATEMALA,S A. por abastecimiento entregado a la embarcación MOJO utilizada en el desarrollo de la VII Fecha del Campeonato Nacional de Liberación de Pez Vela 2025 el día 28/03/2025. </t>
  </si>
  <si>
    <t xml:space="preserve">Pago factura serie 9ABC0EEE número DTE: 1217351121 de PACIFIC FINS GUATEMALA,S A. por abastecimiento entregado a la embarcación MOJO utilizada en el desarrollo de la VIII Fecha del Campeonato Nacional de Liberación de Pez Vela 2025 el día 29/03/2025. </t>
  </si>
  <si>
    <t>Pago factura serie 619552C6 número DTE: 2488485028 de NOBLEZA, S.A. por 60.0 galones de combustible diesel Q30.95c/u, incluye el impuesto IDP: Q78.00 para la embarcación PIRAGUA que fue utilizada en la III Fecha del Campeonato Nacional de Especies Menores 2025 el día 05/04/2025.</t>
  </si>
  <si>
    <t>Pago factura serie 3B7FE3FA número 1587759926 de JUAN PABLO AVILA GUTIERREZ  por servicio de alimentos  servidos en el almuerzo de la III Fecha del Campeonato Nacional de Epecies Menores 2025 el día 05/04/2024 FACTURA: Q.9,128.76 ISR: Q407.53</t>
  </si>
  <si>
    <t>Pago factura serie 8F139201 número 97207076 de CORPORACIÓN RADIO ELECTRONICA S.A. por servicio de Radiocomunicación Digital a los radios que se utilizan en los diferentes Campeonatos de Pesca, organizados por La Asociación Nacional  de Pesca Deportiva de Guatemala, correspondiente al mes de  abril 2025.</t>
  </si>
  <si>
    <t>Pago factura serie AC60D52B número DTE: 802964298 de TACTICAL SHOP OUTDOORS, S.A. por compra de insumos deportivos como reconocimiento a los atletas destacados en la III Fecha del Campeonato Nacional de Especies Menores 2025, el día 05/04/2025.</t>
  </si>
  <si>
    <t>Pago factura serie 97CD0427 número DTE:  839208310 de LANCHA DE PESCA, SOCIEDAD ANONIMA por alquiler de la embarcación PIRAGUA  para la III Fecha del Campeonato Nacional de Especies Menores 2025, realizado el día 05/04/2025. FACTURA Q7,000.00 ISR Q312.50</t>
  </si>
  <si>
    <t>Pago de Factura Serie 2DEA640C  No. DTE: 91112030 a nombre de Turismo Actual, S.A. Por uso de la oficina correspondiente al mes de Abril 2025, más energía eléctrica del mes de Marzo 2025, en Marina Pez Vela del Puerto de San José, por la Asociación Nacional de Pesca Deportiva de Guatemala.</t>
  </si>
  <si>
    <t>Pago factura serie F5B27787 número 283133997 de PUBLICIDAD Y TROFEOS, S.A.  por compra de 5 plaquetas 15X12'' con vidrio grabado sandblast para reconocimiento de los atletas en las diferentes fechas del  Campeonato Nacional de Liberación Pez Vela 2025.</t>
  </si>
  <si>
    <t>151
111</t>
  </si>
  <si>
    <t xml:space="preserve">Pago factura  serie   834837E6 número 1888961081 de EMPRESA ELECTRICA DE GUATEMALA, S.A. por consumo de energía eléctrica al 15/04/2025 en las oficinas de la Asociación Nacional de Pesca. </t>
  </si>
  <si>
    <t>Pago de Factura Serie  6584CE82 No. 3285143364 de Telecomunicaciones de Guatemala, S.A. por servicio de Telefonía celular corporativa de, Coordinadora Técnica, Contador General, Auxiliar Contable, Asistente Técnico, quienes laboran en la Asociación Nacional de Pesca Deportiva de Guatemala. Servicio corporativo Q1200.00 celular financiado Q399.45 correspondiente al período 02/03/2025 - 01/04/2025.</t>
  </si>
  <si>
    <t xml:space="preserve">Pago  de Fianza de Fidelidad según póliza No. 21672 de la Asociación Nacional de Pesca Deportiva de Guatemala al Crédito Hipotecario Nacional, correspondiente al mes de abril  2025. Según Planilla Adjunta. </t>
  </si>
  <si>
    <t>Pago factura serie C60C2764 número 3283435740 de NOBLEZA S.A. por servicio de bajadas y subidas de las embarcaciones participantes en la II  Fecha   del Campeonato Nacional de Especies Menores 2025, que se llevó a cabo el  22/03/2025</t>
  </si>
  <si>
    <t>Pago de Recibo DR-182-1 No. 5388002 BANCO GYT CONTINENTAL, correspondiente a la cuota laboral y patronal del IGSS del mes de ABRIL  2025. Mas Q. 50.00 quetzales para compra de cheque de caja a nombre del Instituto Guatemalteco de Seguridad Social.</t>
  </si>
  <si>
    <t>Cheque a nombre de ALEXANDRO ENRIQUE ANDREU MATHEU, pago salario mes de ABRIL 2025, como Gerente General, el cual incluye descuentos correspondientes al mes. IGSS: Q910.46 FIANZA: Q253.34 ISR: Q778.49</t>
  </si>
  <si>
    <t>Cheque a nombre de LESBY NOHEMY MORALES MOLINEROS, pago de salario  mes de ABRIL 2025 como Coordinadora Técnica, el cual incluye descuentos correspondientes al mes. IGSS Q.620.66 FIANZA Q172.70 ISR.470.96.</t>
  </si>
  <si>
    <t>Cheque a nombre de SILVIA EUGENIA SANTOS LEMUS, pago salario mes de ABRIL  2025 como CONTADOR GENERAL, el cual incluye descuentos correspondientes al mes. IGSS: Q393.65 FIANZA Q:109.54 ISR: 230.89.</t>
  </si>
  <si>
    <t>Cheque a nombre de CLAUDIA EDELMIRA DAVILA ALVAREZ, pago salario mes de ABRIL 2025 como Asistente Técnico, el cual incluye descuentos correspondientes al mes. IGSS: Q.313.95  FIANZA Q. 87.36 ISR. 146.52.</t>
  </si>
  <si>
    <t xml:space="preserve">Cheque a nombre de ALEX EUGENIO GODINEZ MIRANDA, pago salario mes de ABRIL  2025 como Auxiliar Contable, el cual incluye descuentos correspondientes al mes. IGSS: Q292.22 FIANZA: Q81.31 ISR Q 123.62. </t>
  </si>
  <si>
    <t xml:space="preserve">Cheque a nombre de WILL RUDY PEREZ RAMIREZ, pago salario mes de ABRIL  2025, como OPERARIO I, el cual incluye descuentos correspondientes al mes. IGSS: Q193.20 FIANZA: Q53.76.   </t>
  </si>
  <si>
    <t>Pago salario a JUAN MANUEL DIEGO OLITE, como PREPARADOR FISICO de la Asociación Nacional de Pesca Deportiva correspondiente al mes de ABRIL 2025. Según Acta No. 001-2025 punto 3.7 de fecha 03/01/2025. Descuentos correspondientes al mes. IGSS: Q198.03 FIANZA: Q55.10 ISR:23.59.</t>
  </si>
  <si>
    <t>Pago a factura serie B97114BC número DTE: 2679392356 de MARIA GABRIELA VALVERTH MARROQUÍN,  Honorarios Profesionales por Prestación de Servicios que corresponde al mes de ABRIL  2025. FACTURA: Q11,000.00 ISR: 491.07.</t>
  </si>
  <si>
    <t xml:space="preserve"> Pago de factura serie  BF51EEEF número DTE: 985025850 de ERICK FERNANDO VELASQUEZ ALVARADO, por servicios técnicos de fotografia profesional, socialización con medios de comunicación y manejo de redes sociales,  correspondiente al mes de  ABRIL  2025, según contrato número 01-2025-ANPD.  FACTURA  Q8,800.00  menos ISR Q392.86</t>
  </si>
  <si>
    <t>Pago de factura Serie A5C94A69 Número DTE: 3785573136 de JULIO ROBERTO DIAZ CORONADO,  por servicios de telecomunicaciones digitales: Revisión y actualización de información en la página web de la Asociación Nacional de Pesca Deportiva, renovación anual de dominio ANPD.GT, revisión periódica de espacio disponible en almacenamiento (secmas), monitoreo de disponibilidad de sitio web, mantenimiento y soporte sobre plataforma, correspondiente al mes de ABRIL  2025.</t>
  </si>
  <si>
    <t>Pago factura serie 79EA692C número DTE: 3026603961 de Julio Roberto Dìaz Coronado por administración de plataforma y licenciamiento Microsoft de la Asociación Nacional de Pesca Deportiva, durante el mes de ABRIL 2025.</t>
  </si>
  <si>
    <t>113
329</t>
  </si>
  <si>
    <t>011
015</t>
  </si>
  <si>
    <t>022
027</t>
  </si>
  <si>
    <t>029</t>
  </si>
  <si>
    <t>Pago factura serie CAA119FC número DTE:  1991004037 de EL PESCADOR, SOCIEDAD ANONIMA por compra de 22 rollos de seda y 4 4 cajas de anzuelo que se entregaran a los pescadores participantes en el mundial de pesca 84th ILTTA 2025 que se realizara en Marina Pez Vela del Puerto de San Jose Escuintla del 12 al 18 de mayo 2025 FACTURA Q4,050.00 ISR Q180.80</t>
  </si>
  <si>
    <t>ALEXANDRO ENRIQUE ANDREU MATHEU, Liquidacion No. 04/2025 de caja chica en el mes de abril 2025</t>
  </si>
  <si>
    <t>Pago  Factura Serie B3837880 No. 389826320 , De  Mi Bodega, S.A.  Por Arrendamiento de Bodega Unidad A-036 que corresponde al mes de ABRIL  2025.</t>
  </si>
  <si>
    <t xml:space="preserve">ARTICULO 7 DECRETO 36-2024 </t>
  </si>
  <si>
    <t xml:space="preserve">ESPECIFICACIONES DE GASTOS </t>
  </si>
  <si>
    <t>011
022
029
155
184
196</t>
  </si>
  <si>
    <t>Q1,750.48
Q23.59
Q392.86
Q1,089.28
Q491.07
Q646.50</t>
  </si>
  <si>
    <t>112
113
115
151
171
199</t>
  </si>
  <si>
    <t>-</t>
  </si>
  <si>
    <t>ANULADO</t>
  </si>
  <si>
    <t>Q200.00
Q887.04
Q291.00
Q8,516.29
Q1,935.54
Q4,759.77</t>
  </si>
  <si>
    <t>011
022</t>
  </si>
  <si>
    <t>Q758.02
Q55.10</t>
  </si>
  <si>
    <t>011
022
051
194</t>
  </si>
  <si>
    <t>Q2,724.13
Q198.03
Q6,455.35
Q50.00</t>
  </si>
  <si>
    <t>165
195
199
196
243
262
268
291
292</t>
  </si>
  <si>
    <t>Q79.00
Q95.50
Q289.00
Q1,252.45
Q120.85
Q885.05
Q161.35
Q329.80
Q85.50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</si>
</sst>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0A]dd/mm/yyyy"/>
    <numFmt numFmtId="165" formatCode="_-* #,##0_-;\-* #,##0_-;_-* \-_-;_-@_-"/>
    <numFmt numFmtId="166" formatCode="_-\Q* #,##0.00_-;&quot;-Q&quot;* #,##0.00_-;_-\Q* \-??_-;_-@_-"/>
    <numFmt numFmtId="167" formatCode="\Q#,##0.00"/>
    <numFmt numFmtId="168" formatCode="&quot;Q&quot;#,##0.00"/>
  </numFmts>
  <fonts count="21" x14ac:knownFonts="1">
    <font>
      <sz val="11"/>
      <color rgb="FF000000"/>
      <name val="Calibri"/>
      <family val="2"/>
      <charset val="1"/>
    </font>
    <font>
      <sz val="10"/>
      <name val="Arial"/>
      <family val="2"/>
      <charset val="1"/>
    </font>
    <font>
      <sz val="10"/>
      <name val="Arial CE"/>
      <family val="2"/>
      <charset val="238"/>
    </font>
    <font>
      <b/>
      <sz val="16"/>
      <name val="Arial"/>
      <family val="2"/>
      <charset val="1"/>
    </font>
    <font>
      <b/>
      <sz val="10"/>
      <name val="Arial"/>
      <family val="2"/>
      <charset val="1"/>
    </font>
    <font>
      <sz val="12"/>
      <name val="Arial"/>
      <family val="2"/>
      <charset val="1"/>
    </font>
    <font>
      <sz val="8"/>
      <name val="Arial"/>
      <family val="2"/>
      <charset val="1"/>
    </font>
    <font>
      <sz val="8"/>
      <color rgb="FF000000"/>
      <name val="Arial"/>
      <family val="2"/>
      <charset val="1"/>
    </font>
    <font>
      <b/>
      <sz val="9.5"/>
      <name val="Arial"/>
      <family val="2"/>
      <charset val="1"/>
    </font>
    <font>
      <sz val="20"/>
      <name val="Arial CE"/>
      <family val="2"/>
      <charset val="238"/>
    </font>
    <font>
      <sz val="6"/>
      <name val="Arial"/>
      <family val="2"/>
      <charset val="1"/>
    </font>
    <font>
      <sz val="11"/>
      <color rgb="FF000000"/>
      <name val="Arial"/>
      <family val="2"/>
      <charset val="1"/>
    </font>
    <font>
      <sz val="10"/>
      <color rgb="FFFFFFFF"/>
      <name val="Arial"/>
      <family val="2"/>
      <charset val="1"/>
    </font>
    <font>
      <sz val="8"/>
      <name val="Arial Narrow"/>
      <family val="2"/>
      <charset val="1"/>
    </font>
    <font>
      <sz val="10"/>
      <name val="Arial Narrow"/>
      <family val="2"/>
      <charset val="1"/>
    </font>
    <font>
      <b/>
      <sz val="11"/>
      <name val="Calibri"/>
      <family val="2"/>
      <charset val="1"/>
    </font>
    <font>
      <b/>
      <sz val="9"/>
      <name val="Arial"/>
      <family val="2"/>
      <charset val="1"/>
    </font>
    <font>
      <b/>
      <sz val="8"/>
      <name val="Arial"/>
      <family val="2"/>
      <charset val="1"/>
    </font>
    <font>
      <b/>
      <sz val="12"/>
      <name val="Arial"/>
      <family val="2"/>
      <charset val="1"/>
    </font>
    <font>
      <sz val="20"/>
      <name val="Arial"/>
      <family val="2"/>
      <charset val="1"/>
    </font>
    <font>
      <sz val="11"/>
      <name val="Aptos Narrow"/>
      <family val="2"/>
      <scheme val="minor"/>
    </font>
  </fonts>
  <fills count="4">
    <fill>
      <patternFill patternType="none"/>
    </fill>
    <fill>
      <patternFill patternType="gray125"/>
    </fill>
    <fill>
      <patternFill patternType="solid">
        <fgColor rgb="FFBFBFBF"/>
        <bgColor rgb="FFCCCCFF"/>
      </patternFill>
    </fill>
    <fill>
      <patternFill patternType="solid">
        <fgColor rgb="FFFFFFFF"/>
        <bgColor rgb="FFFFFFCC"/>
      </patternFill>
    </fill>
  </fills>
  <borders count="24">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bottom/>
      <diagonal/>
    </border>
    <border>
      <left style="medium">
        <color auto="1"/>
      </left>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medium">
        <color auto="1"/>
      </right>
      <top style="medium">
        <color auto="1"/>
      </top>
      <bottom style="thin">
        <color auto="1"/>
      </bottom>
      <diagonal/>
    </border>
    <border>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top/>
      <bottom style="thin">
        <color auto="1"/>
      </bottom>
      <diagonal/>
    </border>
  </borders>
  <cellStyleXfs count="2">
    <xf numFmtId="0" fontId="0" fillId="0" borderId="0"/>
    <xf numFmtId="0" fontId="1" fillId="0" borderId="0"/>
  </cellStyleXfs>
  <cellXfs count="105">
    <xf numFmtId="0" fontId="0" fillId="0" borderId="0" xfId="0"/>
    <xf numFmtId="0" fontId="3" fillId="0" borderId="0" xfId="0" applyFont="1" applyAlignment="1">
      <alignment horizontal="center" vertical="center"/>
    </xf>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5" fillId="0" borderId="0" xfId="0" applyFont="1" applyAlignment="1">
      <alignment horizontal="center" vertical="center"/>
    </xf>
    <xf numFmtId="165" fontId="6" fillId="0" borderId="3" xfId="0" applyNumberFormat="1" applyFont="1" applyBorder="1" applyAlignment="1">
      <alignment horizontal="center" vertical="center"/>
    </xf>
    <xf numFmtId="0" fontId="4" fillId="0" borderId="0" xfId="0" applyFont="1" applyAlignment="1">
      <alignment vertical="center"/>
    </xf>
    <xf numFmtId="165" fontId="6" fillId="0" borderId="0" xfId="0" applyNumberFormat="1"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0" borderId="6" xfId="0" applyFont="1" applyBorder="1" applyAlignment="1">
      <alignment vertical="center"/>
    </xf>
    <xf numFmtId="165" fontId="6" fillId="0" borderId="8" xfId="0" applyNumberFormat="1" applyFont="1" applyBorder="1" applyAlignment="1">
      <alignment horizontal="center" vertical="center"/>
    </xf>
    <xf numFmtId="0" fontId="4" fillId="0" borderId="9"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0" xfId="0" applyFont="1" applyAlignment="1">
      <alignment horizontal="center" vertical="center"/>
    </xf>
    <xf numFmtId="0" fontId="7" fillId="3" borderId="0" xfId="0" applyFont="1" applyFill="1" applyAlignment="1" applyProtection="1">
      <alignment horizontal="center" vertical="center"/>
      <protection locked="0"/>
    </xf>
    <xf numFmtId="0" fontId="8" fillId="0" borderId="0" xfId="0" applyFont="1" applyAlignment="1">
      <alignment horizontal="left" vertical="center"/>
    </xf>
    <xf numFmtId="0" fontId="1" fillId="0" borderId="3" xfId="0" applyFont="1" applyBorder="1" applyAlignment="1">
      <alignment vertical="center"/>
    </xf>
    <xf numFmtId="0" fontId="4" fillId="2" borderId="5" xfId="0" applyFont="1" applyFill="1" applyBorder="1" applyAlignment="1">
      <alignment horizontal="center" vertical="center" wrapText="1"/>
    </xf>
    <xf numFmtId="0" fontId="1" fillId="3" borderId="4" xfId="0" applyFont="1" applyFill="1" applyBorder="1" applyAlignment="1">
      <alignment vertical="center" wrapText="1"/>
    </xf>
    <xf numFmtId="0" fontId="9" fillId="0" borderId="0" xfId="0" applyFont="1" applyAlignment="1">
      <alignment vertical="center"/>
    </xf>
    <xf numFmtId="0" fontId="4" fillId="2" borderId="5" xfId="0" applyFont="1" applyFill="1" applyBorder="1" applyAlignment="1">
      <alignment horizontal="center" vertical="center"/>
    </xf>
    <xf numFmtId="0" fontId="11" fillId="0" borderId="4" xfId="0" applyFont="1" applyBorder="1" applyAlignment="1">
      <alignment vertical="center" wrapText="1"/>
    </xf>
    <xf numFmtId="0" fontId="2" fillId="3" borderId="3" xfId="0" applyFont="1" applyFill="1" applyBorder="1" applyAlignment="1">
      <alignment vertical="center"/>
    </xf>
    <xf numFmtId="0" fontId="2" fillId="3" borderId="0" xfId="0" applyFont="1" applyFill="1" applyAlignment="1">
      <alignment vertical="center"/>
    </xf>
    <xf numFmtId="0" fontId="4" fillId="3" borderId="0" xfId="0" applyFont="1" applyFill="1" applyAlignment="1">
      <alignment horizontal="justify" vertical="center" wrapText="1"/>
    </xf>
    <xf numFmtId="0" fontId="1"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horizontal="center" vertical="center" wrapText="1"/>
    </xf>
    <xf numFmtId="0" fontId="12" fillId="0" borderId="0" xfId="0" applyFont="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13" fillId="0" borderId="0" xfId="0" applyFont="1" applyAlignment="1">
      <alignment vertical="center"/>
    </xf>
    <xf numFmtId="0" fontId="14" fillId="0" borderId="0" xfId="0" applyFont="1"/>
    <xf numFmtId="0" fontId="3" fillId="0" borderId="0" xfId="0" applyFont="1" applyAlignment="1">
      <alignment vertical="center"/>
    </xf>
    <xf numFmtId="0" fontId="2" fillId="0" borderId="0" xfId="0" applyFont="1" applyAlignment="1">
      <alignment horizontal="center" vertical="center"/>
    </xf>
    <xf numFmtId="0" fontId="15" fillId="0" borderId="18" xfId="0" applyFont="1" applyBorder="1" applyAlignment="1" applyProtection="1">
      <alignment horizontal="center" vertical="center"/>
      <protection hidden="1"/>
    </xf>
    <xf numFmtId="165" fontId="17" fillId="0" borderId="18" xfId="0" applyNumberFormat="1" applyFont="1" applyBorder="1" applyAlignment="1">
      <alignment horizontal="center" vertical="center"/>
    </xf>
    <xf numFmtId="0" fontId="4" fillId="0" borderId="2" xfId="0" applyFont="1" applyBorder="1" applyAlignment="1">
      <alignment vertical="center"/>
    </xf>
    <xf numFmtId="0" fontId="5" fillId="0" borderId="2" xfId="0" applyFont="1" applyBorder="1" applyAlignment="1">
      <alignment vertical="center"/>
    </xf>
    <xf numFmtId="0" fontId="1" fillId="0" borderId="2" xfId="0" applyFont="1" applyBorder="1" applyAlignment="1">
      <alignment vertical="center"/>
    </xf>
    <xf numFmtId="0" fontId="18" fillId="0" borderId="19" xfId="0" applyFont="1" applyBorder="1" applyAlignment="1">
      <alignment horizontal="center" vertical="center"/>
    </xf>
    <xf numFmtId="0" fontId="5" fillId="0" borderId="0" xfId="0" applyFont="1" applyAlignment="1">
      <alignment vertical="center"/>
    </xf>
    <xf numFmtId="165" fontId="17" fillId="0" borderId="18" xfId="0" applyNumberFormat="1" applyFont="1" applyBorder="1" applyAlignment="1">
      <alignment vertical="center"/>
    </xf>
    <xf numFmtId="0" fontId="4" fillId="0" borderId="18" xfId="0" applyFont="1" applyBorder="1" applyAlignment="1">
      <alignment horizontal="center" vertical="center"/>
    </xf>
    <xf numFmtId="164" fontId="5" fillId="0" borderId="4" xfId="0" applyNumberFormat="1" applyFont="1" applyBorder="1" applyAlignment="1">
      <alignment vertical="center"/>
    </xf>
    <xf numFmtId="165" fontId="6" fillId="0" borderId="3" xfId="0" applyNumberFormat="1" applyFont="1" applyBorder="1" applyAlignment="1">
      <alignment vertical="center"/>
    </xf>
    <xf numFmtId="0" fontId="7" fillId="3" borderId="0" xfId="0" applyFont="1" applyFill="1" applyAlignment="1" applyProtection="1">
      <alignment vertical="center"/>
      <protection locked="0"/>
    </xf>
    <xf numFmtId="167" fontId="1" fillId="3" borderId="4" xfId="0" applyNumberFormat="1" applyFont="1" applyFill="1" applyBorder="1" applyAlignment="1">
      <alignment vertical="center" wrapText="1"/>
    </xf>
    <xf numFmtId="0" fontId="19" fillId="0" borderId="0" xfId="0" applyFont="1" applyAlignment="1">
      <alignment vertical="center"/>
    </xf>
    <xf numFmtId="0" fontId="4" fillId="0" borderId="0" xfId="0" applyFont="1" applyAlignment="1">
      <alignment vertical="center" wrapText="1"/>
    </xf>
    <xf numFmtId="0" fontId="1" fillId="0" borderId="0" xfId="0" applyFont="1"/>
    <xf numFmtId="0" fontId="11" fillId="0" borderId="0" xfId="0" applyFont="1"/>
    <xf numFmtId="0" fontId="18" fillId="0" borderId="0" xfId="0" applyFont="1" applyAlignment="1">
      <alignment horizontal="center" vertical="center"/>
    </xf>
    <xf numFmtId="0" fontId="18" fillId="0" borderId="0" xfId="0" applyFont="1" applyAlignment="1">
      <alignment horizontal="left" vertical="center"/>
    </xf>
    <xf numFmtId="0" fontId="6" fillId="0" borderId="0" xfId="0" applyFont="1" applyAlignment="1">
      <alignment vertical="center"/>
    </xf>
    <xf numFmtId="0" fontId="15" fillId="0" borderId="0" xfId="0" applyFont="1" applyAlignment="1" applyProtection="1">
      <alignment horizontal="center" vertical="center"/>
      <protection hidden="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0" fillId="0" borderId="0" xfId="0" applyFont="1" applyAlignment="1" applyProtection="1">
      <alignment horizontal="left" vertical="center" wrapText="1"/>
      <protection hidden="1"/>
    </xf>
    <xf numFmtId="14" fontId="15" fillId="0" borderId="0" xfId="0" applyNumberFormat="1" applyFont="1" applyAlignment="1" applyProtection="1">
      <alignment horizontal="center" vertical="center"/>
      <protection hidden="1"/>
    </xf>
    <xf numFmtId="168" fontId="2" fillId="0" borderId="0" xfId="0" applyNumberFormat="1" applyFont="1" applyAlignment="1">
      <alignment horizontal="right" vertical="center"/>
    </xf>
    <xf numFmtId="168" fontId="2" fillId="0" borderId="0" xfId="0" applyNumberFormat="1" applyFont="1" applyAlignment="1">
      <alignment horizontal="right" vertical="center" wrapText="1"/>
    </xf>
    <xf numFmtId="0" fontId="2" fillId="0" borderId="0" xfId="0" applyFont="1" applyAlignment="1">
      <alignment vertical="center" wrapText="1"/>
    </xf>
    <xf numFmtId="0" fontId="2" fillId="0" borderId="0" xfId="0" quotePrefix="1" applyFont="1" applyAlignment="1">
      <alignment vertical="center"/>
    </xf>
    <xf numFmtId="0" fontId="2" fillId="0" borderId="0" xfId="0" quotePrefix="1" applyFont="1" applyAlignment="1">
      <alignment horizontal="center" vertical="center"/>
    </xf>
    <xf numFmtId="0" fontId="3" fillId="0" borderId="0" xfId="0" applyFont="1" applyAlignment="1">
      <alignment horizontal="center" vertical="center"/>
    </xf>
    <xf numFmtId="0" fontId="16" fillId="2" borderId="5" xfId="0" applyFont="1" applyFill="1" applyBorder="1" applyAlignment="1">
      <alignment horizontal="center" vertical="center"/>
    </xf>
    <xf numFmtId="0" fontId="4" fillId="0" borderId="20" xfId="0" applyFont="1" applyBorder="1" applyAlignment="1">
      <alignment horizontal="center" vertical="center"/>
    </xf>
    <xf numFmtId="0" fontId="4" fillId="2" borderId="4" xfId="0" applyFont="1" applyFill="1" applyBorder="1" applyAlignment="1">
      <alignment horizontal="center" vertical="center"/>
    </xf>
    <xf numFmtId="0" fontId="4" fillId="0" borderId="21" xfId="0" applyFont="1" applyBorder="1" applyAlignment="1">
      <alignment horizontal="center" vertical="center"/>
    </xf>
    <xf numFmtId="0" fontId="8" fillId="0" borderId="4" xfId="0" applyFont="1" applyBorder="1" applyAlignment="1">
      <alignment horizontal="left" vertical="center"/>
    </xf>
    <xf numFmtId="0" fontId="4" fillId="2" borderId="22"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0" borderId="17" xfId="0" applyFont="1" applyBorder="1" applyAlignment="1">
      <alignment horizontal="center" vertical="center" wrapText="1"/>
    </xf>
    <xf numFmtId="0" fontId="1" fillId="3" borderId="7"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4" fillId="2" borderId="4" xfId="0" applyFont="1" applyFill="1" applyBorder="1" applyAlignment="1">
      <alignment horizontal="justify" vertical="center" wrapText="1"/>
    </xf>
    <xf numFmtId="0" fontId="4" fillId="2" borderId="1" xfId="0" applyFont="1" applyFill="1" applyBorder="1" applyAlignment="1">
      <alignment horizontal="center" vertical="center"/>
    </xf>
    <xf numFmtId="164" fontId="5" fillId="0" borderId="5" xfId="0" applyNumberFormat="1" applyFont="1" applyBorder="1" applyAlignment="1">
      <alignment horizontal="center" vertical="center"/>
    </xf>
    <xf numFmtId="0" fontId="4" fillId="2" borderId="7" xfId="0" applyFont="1" applyFill="1" applyBorder="1" applyAlignment="1">
      <alignment horizontal="center" vertical="center"/>
    </xf>
    <xf numFmtId="164" fontId="5" fillId="0" borderId="4" xfId="0" applyNumberFormat="1" applyFont="1" applyBorder="1" applyAlignment="1">
      <alignment horizontal="center" vertical="center"/>
    </xf>
    <xf numFmtId="0" fontId="4" fillId="0" borderId="4" xfId="0" applyFont="1" applyBorder="1" applyAlignment="1">
      <alignment horizontal="left" vertical="center"/>
    </xf>
    <xf numFmtId="0" fontId="1" fillId="0" borderId="4" xfId="0" applyFont="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wrapText="1"/>
    </xf>
    <xf numFmtId="0" fontId="4" fillId="2" borderId="2" xfId="0" applyFont="1" applyFill="1" applyBorder="1" applyAlignment="1">
      <alignment horizontal="center" vertical="center"/>
    </xf>
    <xf numFmtId="0" fontId="1" fillId="3" borderId="1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xf>
    <xf numFmtId="0" fontId="6" fillId="3" borderId="15" xfId="0" applyFont="1" applyFill="1" applyBorder="1" applyAlignment="1">
      <alignment horizontal="center" vertical="center" wrapText="1"/>
    </xf>
    <xf numFmtId="166" fontId="10" fillId="3" borderId="16" xfId="0" applyNumberFormat="1" applyFont="1" applyFill="1" applyBorder="1" applyAlignment="1">
      <alignment horizontal="center" vertical="center" wrapText="1"/>
    </xf>
    <xf numFmtId="0" fontId="6" fillId="3" borderId="4" xfId="0" applyFont="1" applyFill="1" applyBorder="1" applyAlignment="1">
      <alignment horizontal="center" vertical="center" wrapText="1"/>
    </xf>
    <xf numFmtId="0" fontId="4" fillId="0" borderId="0" xfId="0" applyFont="1" applyAlignment="1">
      <alignment horizontal="center" vertical="center" wrapText="1"/>
    </xf>
    <xf numFmtId="165" fontId="6" fillId="0" borderId="4" xfId="0" applyNumberFormat="1" applyFont="1" applyBorder="1" applyAlignment="1">
      <alignment horizontal="center" vertical="center"/>
    </xf>
    <xf numFmtId="0" fontId="4" fillId="3" borderId="23" xfId="0"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right" vertical="center"/>
    </xf>
    <xf numFmtId="0" fontId="5" fillId="0" borderId="0" xfId="0" applyFont="1" applyAlignment="1">
      <alignment horizontal="justify" vertical="center" wrapText="1"/>
    </xf>
  </cellXfs>
  <cellStyles count="2">
    <cellStyle name="Normal" xfId="0" builtinId="0"/>
    <cellStyle name="Normal 10" xfId="1" xr:uid="{00000000-0005-0000-0000-000006000000}"/>
  </cellStyles>
  <dxfs count="270">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166680</xdr:colOff>
      <xdr:row>5</xdr:row>
      <xdr:rowOff>102240</xdr:rowOff>
    </xdr:from>
    <xdr:to>
      <xdr:col>11</xdr:col>
      <xdr:colOff>391680</xdr:colOff>
      <xdr:row>5</xdr:row>
      <xdr:rowOff>235080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2200320" y="2273760"/>
          <a:ext cx="4262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3</xdr:col>
      <xdr:colOff>111240</xdr:colOff>
      <xdr:row>0</xdr:row>
      <xdr:rowOff>63360</xdr:rowOff>
    </xdr:from>
    <xdr:to>
      <xdr:col>9</xdr:col>
      <xdr:colOff>158400</xdr:colOff>
      <xdr:row>1</xdr:row>
      <xdr:rowOff>309240</xdr:rowOff>
    </xdr:to>
    <xdr:pic>
      <xdr:nvPicPr>
        <xdr:cNvPr id="3" name="Imagen 1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tretch/>
      </xdr:blipFill>
      <xdr:spPr>
        <a:xfrm>
          <a:off x="111240" y="63360"/>
          <a:ext cx="1678320" cy="1045800"/>
        </a:xfrm>
        <a:prstGeom prst="rect">
          <a:avLst/>
        </a:prstGeom>
        <a:ln>
          <a:noFill/>
        </a:ln>
      </xdr:spPr>
    </xdr:pic>
    <xdr:clientData/>
  </xdr:twoCellAnchor>
  <xdr:twoCellAnchor>
    <xdr:from>
      <xdr:col>17</xdr:col>
      <xdr:colOff>271440</xdr:colOff>
      <xdr:row>6</xdr:row>
      <xdr:rowOff>123840</xdr:rowOff>
    </xdr:from>
    <xdr:to>
      <xdr:col>19</xdr:col>
      <xdr:colOff>10800</xdr:colOff>
      <xdr:row>6</xdr:row>
      <xdr:rowOff>256680</xdr:rowOff>
    </xdr:to>
    <xdr:sp macro="" textlink="">
      <xdr:nvSpPr>
        <xdr:cNvPr id="4" name="CustomShape 1">
          <a:extLst>
            <a:ext uri="{FF2B5EF4-FFF2-40B4-BE49-F238E27FC236}">
              <a16:creationId xmlns:a16="http://schemas.microsoft.com/office/drawing/2014/main" id="{00000000-0008-0000-0000-000004000000}"/>
            </a:ext>
          </a:extLst>
        </xdr:cNvPr>
        <xdr:cNvSpPr/>
      </xdr:nvSpPr>
      <xdr:spPr>
        <a:xfrm>
          <a:off x="4440600" y="2685960"/>
          <a:ext cx="4550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247680</xdr:colOff>
      <xdr:row>5</xdr:row>
      <xdr:rowOff>128520</xdr:rowOff>
    </xdr:from>
    <xdr:to>
      <xdr:col>18</xdr:col>
      <xdr:colOff>392040</xdr:colOff>
      <xdr:row>5</xdr:row>
      <xdr:rowOff>261360</xdr:rowOff>
    </xdr:to>
    <xdr:sp macro="" textlink="">
      <xdr:nvSpPr>
        <xdr:cNvPr id="5" name="CustomShape 1">
          <a:extLst>
            <a:ext uri="{FF2B5EF4-FFF2-40B4-BE49-F238E27FC236}">
              <a16:creationId xmlns:a16="http://schemas.microsoft.com/office/drawing/2014/main" id="{00000000-0008-0000-0000-000005000000}"/>
            </a:ext>
          </a:extLst>
        </xdr:cNvPr>
        <xdr:cNvSpPr/>
      </xdr:nvSpPr>
      <xdr:spPr>
        <a:xfrm>
          <a:off x="4416840" y="2300040"/>
          <a:ext cx="4366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6</xdr:row>
      <xdr:rowOff>102240</xdr:rowOff>
    </xdr:from>
    <xdr:to>
      <xdr:col>3</xdr:col>
      <xdr:colOff>496800</xdr:colOff>
      <xdr:row>6</xdr:row>
      <xdr:rowOff>235080</xdr:rowOff>
    </xdr:to>
    <xdr:sp macro="" textlink="">
      <xdr:nvSpPr>
        <xdr:cNvPr id="6" name="CustomShape 1">
          <a:extLst>
            <a:ext uri="{FF2B5EF4-FFF2-40B4-BE49-F238E27FC236}">
              <a16:creationId xmlns:a16="http://schemas.microsoft.com/office/drawing/2014/main" id="{00000000-0008-0000-0000-000006000000}"/>
            </a:ext>
          </a:extLst>
        </xdr:cNvPr>
        <xdr:cNvSpPr/>
      </xdr:nvSpPr>
      <xdr:spPr>
        <a:xfrm>
          <a:off x="76320" y="266436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5</xdr:row>
      <xdr:rowOff>128520</xdr:rowOff>
    </xdr:from>
    <xdr:to>
      <xdr:col>3</xdr:col>
      <xdr:colOff>496800</xdr:colOff>
      <xdr:row>5</xdr:row>
      <xdr:rowOff>261360</xdr:rowOff>
    </xdr:to>
    <xdr:sp macro="" textlink="">
      <xdr:nvSpPr>
        <xdr:cNvPr id="7" name="CustomShape 1">
          <a:extLst>
            <a:ext uri="{FF2B5EF4-FFF2-40B4-BE49-F238E27FC236}">
              <a16:creationId xmlns:a16="http://schemas.microsoft.com/office/drawing/2014/main" id="{00000000-0008-0000-0000-000007000000}"/>
            </a:ext>
          </a:extLst>
        </xdr:cNvPr>
        <xdr:cNvSpPr/>
      </xdr:nvSpPr>
      <xdr:spPr>
        <a:xfrm>
          <a:off x="76320" y="230004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11</xdr:col>
      <xdr:colOff>0</xdr:colOff>
      <xdr:row>6</xdr:row>
      <xdr:rowOff>92880</xdr:rowOff>
    </xdr:from>
    <xdr:to>
      <xdr:col>12</xdr:col>
      <xdr:colOff>10800</xdr:colOff>
      <xdr:row>6</xdr:row>
      <xdr:rowOff>225720</xdr:rowOff>
    </xdr:to>
    <xdr:sp macro="" textlink="">
      <xdr:nvSpPr>
        <xdr:cNvPr id="8" name="CustomShape 1">
          <a:extLst>
            <a:ext uri="{FF2B5EF4-FFF2-40B4-BE49-F238E27FC236}">
              <a16:creationId xmlns:a16="http://schemas.microsoft.com/office/drawing/2014/main" id="{00000000-0008-0000-0000-000008000000}"/>
            </a:ext>
          </a:extLst>
        </xdr:cNvPr>
        <xdr:cNvSpPr/>
      </xdr:nvSpPr>
      <xdr:spPr>
        <a:xfrm>
          <a:off x="2234880" y="2655000"/>
          <a:ext cx="4446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111240</xdr:colOff>
      <xdr:row>0</xdr:row>
      <xdr:rowOff>95400</xdr:rowOff>
    </xdr:from>
    <xdr:to>
      <xdr:col>9</xdr:col>
      <xdr:colOff>158400</xdr:colOff>
      <xdr:row>2</xdr:row>
      <xdr:rowOff>15840</xdr:rowOff>
    </xdr:to>
    <xdr:pic>
      <xdr:nvPicPr>
        <xdr:cNvPr id="16" name="Imagen 2">
          <a:extLst>
            <a:ext uri="{FF2B5EF4-FFF2-40B4-BE49-F238E27FC236}">
              <a16:creationId xmlns:a16="http://schemas.microsoft.com/office/drawing/2014/main" id="{00000000-0008-0000-0A00-000010000000}"/>
            </a:ext>
          </a:extLst>
        </xdr:cNvPr>
        <xdr:cNvPicPr/>
      </xdr:nvPicPr>
      <xdr:blipFill>
        <a:blip xmlns:r="http://schemas.openxmlformats.org/officeDocument/2006/relationships" r:embed="rId1"/>
        <a:stretch/>
      </xdr:blipFill>
      <xdr:spPr>
        <a:xfrm>
          <a:off x="111240" y="95400"/>
          <a:ext cx="1678320" cy="1177560"/>
        </a:xfrm>
        <a:prstGeom prst="rect">
          <a:avLst/>
        </a:prstGeom>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209160</xdr:rowOff>
    </xdr:to>
    <xdr:pic>
      <xdr:nvPicPr>
        <xdr:cNvPr id="17" name="Imagen 2">
          <a:extLst>
            <a:ext uri="{FF2B5EF4-FFF2-40B4-BE49-F238E27FC236}">
              <a16:creationId xmlns:a16="http://schemas.microsoft.com/office/drawing/2014/main" id="{00000000-0008-0000-0B00-000011000000}"/>
            </a:ext>
          </a:extLst>
        </xdr:cNvPr>
        <xdr:cNvPicPr/>
      </xdr:nvPicPr>
      <xdr:blipFill>
        <a:blip xmlns:r="http://schemas.openxmlformats.org/officeDocument/2006/relationships" r:embed="rId1"/>
        <a:stretch/>
      </xdr:blipFill>
      <xdr:spPr>
        <a:xfrm>
          <a:off x="111240" y="63360"/>
          <a:ext cx="1678320" cy="945720"/>
        </a:xfrm>
        <a:prstGeom prst="rect">
          <a:avLst/>
        </a:prstGeom>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158760</xdr:colOff>
      <xdr:row>0</xdr:row>
      <xdr:rowOff>79200</xdr:rowOff>
    </xdr:from>
    <xdr:to>
      <xdr:col>10</xdr:col>
      <xdr:colOff>15480</xdr:colOff>
      <xdr:row>2</xdr:row>
      <xdr:rowOff>47160</xdr:rowOff>
    </xdr:to>
    <xdr:pic>
      <xdr:nvPicPr>
        <xdr:cNvPr id="18" name="Imagen 2">
          <a:extLst>
            <a:ext uri="{FF2B5EF4-FFF2-40B4-BE49-F238E27FC236}">
              <a16:creationId xmlns:a16="http://schemas.microsoft.com/office/drawing/2014/main" id="{00000000-0008-0000-0C00-000012000000}"/>
            </a:ext>
          </a:extLst>
        </xdr:cNvPr>
        <xdr:cNvPicPr/>
      </xdr:nvPicPr>
      <xdr:blipFill>
        <a:blip xmlns:r="http://schemas.openxmlformats.org/officeDocument/2006/relationships" r:embed="rId1"/>
        <a:stretch/>
      </xdr:blipFill>
      <xdr:spPr>
        <a:xfrm>
          <a:off x="158760" y="79200"/>
          <a:ext cx="1689120" cy="1225080"/>
        </a:xfrm>
        <a:prstGeom prst="rect">
          <a:avLst/>
        </a:prstGeom>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443880</xdr:rowOff>
    </xdr:to>
    <xdr:pic>
      <xdr:nvPicPr>
        <xdr:cNvPr id="19" name="Imagen 2">
          <a:extLst>
            <a:ext uri="{FF2B5EF4-FFF2-40B4-BE49-F238E27FC236}">
              <a16:creationId xmlns:a16="http://schemas.microsoft.com/office/drawing/2014/main" id="{00000000-0008-0000-0D00-000013000000}"/>
            </a:ext>
          </a:extLst>
        </xdr:cNvPr>
        <xdr:cNvPicPr/>
      </xdr:nvPicPr>
      <xdr:blipFill>
        <a:blip xmlns:r="http://schemas.openxmlformats.org/officeDocument/2006/relationships" r:embed="rId1"/>
        <a:stretch/>
      </xdr:blipFill>
      <xdr:spPr>
        <a:xfrm>
          <a:off x="111240" y="63360"/>
          <a:ext cx="1678320" cy="1180440"/>
        </a:xfrm>
        <a:prstGeom prst="rect">
          <a:avLst/>
        </a:prstGeom>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158400</xdr:colOff>
      <xdr:row>2</xdr:row>
      <xdr:rowOff>31320</xdr:rowOff>
    </xdr:to>
    <xdr:pic>
      <xdr:nvPicPr>
        <xdr:cNvPr id="20" name="Imagen 2">
          <a:extLst>
            <a:ext uri="{FF2B5EF4-FFF2-40B4-BE49-F238E27FC236}">
              <a16:creationId xmlns:a16="http://schemas.microsoft.com/office/drawing/2014/main" id="{00000000-0008-0000-0E00-000014000000}"/>
            </a:ext>
          </a:extLst>
        </xdr:cNvPr>
        <xdr:cNvPicPr/>
      </xdr:nvPicPr>
      <xdr:blipFill>
        <a:blip xmlns:r="http://schemas.openxmlformats.org/officeDocument/2006/relationships" r:embed="rId1"/>
        <a:stretch/>
      </xdr:blipFill>
      <xdr:spPr>
        <a:xfrm>
          <a:off x="111240" y="63360"/>
          <a:ext cx="1879560" cy="1225080"/>
        </a:xfrm>
        <a:prstGeom prst="rect">
          <a:avLst/>
        </a:prstGeom>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1" name="Imagen 2">
          <a:extLst>
            <a:ext uri="{FF2B5EF4-FFF2-40B4-BE49-F238E27FC236}">
              <a16:creationId xmlns:a16="http://schemas.microsoft.com/office/drawing/2014/main" id="{00000000-0008-0000-0F00-00001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2" name="Imagen 2">
          <a:extLst>
            <a:ext uri="{FF2B5EF4-FFF2-40B4-BE49-F238E27FC236}">
              <a16:creationId xmlns:a16="http://schemas.microsoft.com/office/drawing/2014/main" id="{00000000-0008-0000-1000-00001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95400</xdr:colOff>
      <xdr:row>0</xdr:row>
      <xdr:rowOff>127080</xdr:rowOff>
    </xdr:from>
    <xdr:to>
      <xdr:col>10</xdr:col>
      <xdr:colOff>158400</xdr:colOff>
      <xdr:row>2</xdr:row>
      <xdr:rowOff>15480</xdr:rowOff>
    </xdr:to>
    <xdr:pic>
      <xdr:nvPicPr>
        <xdr:cNvPr id="23" name="Imagen 2">
          <a:extLst>
            <a:ext uri="{FF2B5EF4-FFF2-40B4-BE49-F238E27FC236}">
              <a16:creationId xmlns:a16="http://schemas.microsoft.com/office/drawing/2014/main" id="{00000000-0008-0000-1100-000017000000}"/>
            </a:ext>
          </a:extLst>
        </xdr:cNvPr>
        <xdr:cNvPicPr/>
      </xdr:nvPicPr>
      <xdr:blipFill>
        <a:blip xmlns:r="http://schemas.openxmlformats.org/officeDocument/2006/relationships" r:embed="rId1"/>
        <a:stretch/>
      </xdr:blipFill>
      <xdr:spPr>
        <a:xfrm>
          <a:off x="95400" y="127080"/>
          <a:ext cx="1895400" cy="1145520"/>
        </a:xfrm>
        <a:prstGeom prst="rect">
          <a:avLst/>
        </a:prstGeom>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110880</xdr:colOff>
      <xdr:row>2</xdr:row>
      <xdr:rowOff>47160</xdr:rowOff>
    </xdr:to>
    <xdr:pic>
      <xdr:nvPicPr>
        <xdr:cNvPr id="24" name="Imagen 2">
          <a:extLst>
            <a:ext uri="{FF2B5EF4-FFF2-40B4-BE49-F238E27FC236}">
              <a16:creationId xmlns:a16="http://schemas.microsoft.com/office/drawing/2014/main" id="{00000000-0008-0000-1200-000018000000}"/>
            </a:ext>
          </a:extLst>
        </xdr:cNvPr>
        <xdr:cNvPicPr/>
      </xdr:nvPicPr>
      <xdr:blipFill>
        <a:blip xmlns:r="http://schemas.openxmlformats.org/officeDocument/2006/relationships" r:embed="rId1"/>
        <a:stretch/>
      </xdr:blipFill>
      <xdr:spPr>
        <a:xfrm>
          <a:off x="111240" y="63360"/>
          <a:ext cx="2033280" cy="1240920"/>
        </a:xfrm>
        <a:prstGeom prst="rect">
          <a:avLst/>
        </a:prstGeom>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5" name="Imagen 2">
          <a:extLst>
            <a:ext uri="{FF2B5EF4-FFF2-40B4-BE49-F238E27FC236}">
              <a16:creationId xmlns:a16="http://schemas.microsoft.com/office/drawing/2014/main" id="{00000000-0008-0000-1300-00001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8" name="Imagen 1">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6" name="Imagen 2">
          <a:extLst>
            <a:ext uri="{FF2B5EF4-FFF2-40B4-BE49-F238E27FC236}">
              <a16:creationId xmlns:a16="http://schemas.microsoft.com/office/drawing/2014/main" id="{00000000-0008-0000-1400-00001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158400</xdr:colOff>
      <xdr:row>2</xdr:row>
      <xdr:rowOff>110520</xdr:rowOff>
    </xdr:to>
    <xdr:pic>
      <xdr:nvPicPr>
        <xdr:cNvPr id="27" name="Imagen 2">
          <a:extLst>
            <a:ext uri="{FF2B5EF4-FFF2-40B4-BE49-F238E27FC236}">
              <a16:creationId xmlns:a16="http://schemas.microsoft.com/office/drawing/2014/main" id="{00000000-0008-0000-1500-00001B000000}"/>
            </a:ext>
          </a:extLst>
        </xdr:cNvPr>
        <xdr:cNvPicPr/>
      </xdr:nvPicPr>
      <xdr:blipFill>
        <a:blip xmlns:r="http://schemas.openxmlformats.org/officeDocument/2006/relationships" r:embed="rId1"/>
        <a:stretch/>
      </xdr:blipFill>
      <xdr:spPr>
        <a:xfrm>
          <a:off x="111240" y="63360"/>
          <a:ext cx="2080800" cy="1304280"/>
        </a:xfrm>
        <a:prstGeom prst="rect">
          <a:avLst/>
        </a:prstGeom>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31680</xdr:colOff>
      <xdr:row>2</xdr:row>
      <xdr:rowOff>2520</xdr:rowOff>
    </xdr:to>
    <xdr:pic>
      <xdr:nvPicPr>
        <xdr:cNvPr id="28" name="Imagen 2">
          <a:extLst>
            <a:ext uri="{FF2B5EF4-FFF2-40B4-BE49-F238E27FC236}">
              <a16:creationId xmlns:a16="http://schemas.microsoft.com/office/drawing/2014/main" id="{00000000-0008-0000-1600-00001C000000}"/>
            </a:ext>
          </a:extLst>
        </xdr:cNvPr>
        <xdr:cNvPicPr/>
      </xdr:nvPicPr>
      <xdr:blipFill>
        <a:blip xmlns:r="http://schemas.openxmlformats.org/officeDocument/2006/relationships" r:embed="rId1"/>
        <a:stretch/>
      </xdr:blipFill>
      <xdr:spPr>
        <a:xfrm>
          <a:off x="111240" y="63360"/>
          <a:ext cx="1954080" cy="1196280"/>
        </a:xfrm>
        <a:prstGeom prst="rect">
          <a:avLst/>
        </a:prstGeom>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9" name="Imagen 2">
          <a:extLst>
            <a:ext uri="{FF2B5EF4-FFF2-40B4-BE49-F238E27FC236}">
              <a16:creationId xmlns:a16="http://schemas.microsoft.com/office/drawing/2014/main" id="{00000000-0008-0000-1700-00001D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174240</xdr:colOff>
      <xdr:row>1</xdr:row>
      <xdr:rowOff>364680</xdr:rowOff>
    </xdr:to>
    <xdr:pic>
      <xdr:nvPicPr>
        <xdr:cNvPr id="30" name="Imagen 2">
          <a:extLst>
            <a:ext uri="{FF2B5EF4-FFF2-40B4-BE49-F238E27FC236}">
              <a16:creationId xmlns:a16="http://schemas.microsoft.com/office/drawing/2014/main" id="{00000000-0008-0000-1800-00001E000000}"/>
            </a:ext>
          </a:extLst>
        </xdr:cNvPr>
        <xdr:cNvPicPr/>
      </xdr:nvPicPr>
      <xdr:blipFill>
        <a:blip xmlns:r="http://schemas.openxmlformats.org/officeDocument/2006/relationships" r:embed="rId1"/>
        <a:stretch/>
      </xdr:blipFill>
      <xdr:spPr>
        <a:xfrm>
          <a:off x="111240" y="63360"/>
          <a:ext cx="1895400" cy="1101240"/>
        </a:xfrm>
        <a:prstGeom prst="rect">
          <a:avLst/>
        </a:prstGeom>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1" name="Imagen 2">
          <a:extLst>
            <a:ext uri="{FF2B5EF4-FFF2-40B4-BE49-F238E27FC236}">
              <a16:creationId xmlns:a16="http://schemas.microsoft.com/office/drawing/2014/main" id="{00000000-0008-0000-1900-00001F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2" name="Imagen 2">
          <a:extLst>
            <a:ext uri="{FF2B5EF4-FFF2-40B4-BE49-F238E27FC236}">
              <a16:creationId xmlns:a16="http://schemas.microsoft.com/office/drawing/2014/main" id="{00000000-0008-0000-1A00-000020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3" name="Imagen 2">
          <a:extLst>
            <a:ext uri="{FF2B5EF4-FFF2-40B4-BE49-F238E27FC236}">
              <a16:creationId xmlns:a16="http://schemas.microsoft.com/office/drawing/2014/main" id="{00000000-0008-0000-1B00-000021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4" name="Imagen 2">
          <a:extLst>
            <a:ext uri="{FF2B5EF4-FFF2-40B4-BE49-F238E27FC236}">
              <a16:creationId xmlns:a16="http://schemas.microsoft.com/office/drawing/2014/main" id="{00000000-0008-0000-1C00-000022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5" name="Imagen 2">
          <a:extLst>
            <a:ext uri="{FF2B5EF4-FFF2-40B4-BE49-F238E27FC236}">
              <a16:creationId xmlns:a16="http://schemas.microsoft.com/office/drawing/2014/main" id="{00000000-0008-0000-1D00-000023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9" name="Imagen 2">
          <a:extLst>
            <a:ext uri="{FF2B5EF4-FFF2-40B4-BE49-F238E27FC236}">
              <a16:creationId xmlns:a16="http://schemas.microsoft.com/office/drawing/2014/main" id="{00000000-0008-0000-0300-00000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6" name="Imagen 2">
          <a:extLst>
            <a:ext uri="{FF2B5EF4-FFF2-40B4-BE49-F238E27FC236}">
              <a16:creationId xmlns:a16="http://schemas.microsoft.com/office/drawing/2014/main" id="{00000000-0008-0000-1E00-000024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7" name="Imagen 2">
          <a:extLst>
            <a:ext uri="{FF2B5EF4-FFF2-40B4-BE49-F238E27FC236}">
              <a16:creationId xmlns:a16="http://schemas.microsoft.com/office/drawing/2014/main" id="{00000000-0008-0000-1F00-00002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8" name="Imagen 2">
          <a:extLst>
            <a:ext uri="{FF2B5EF4-FFF2-40B4-BE49-F238E27FC236}">
              <a16:creationId xmlns:a16="http://schemas.microsoft.com/office/drawing/2014/main" id="{00000000-0008-0000-2000-00002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9" name="Imagen 2">
          <a:extLst>
            <a:ext uri="{FF2B5EF4-FFF2-40B4-BE49-F238E27FC236}">
              <a16:creationId xmlns:a16="http://schemas.microsoft.com/office/drawing/2014/main" id="{00000000-0008-0000-2100-000027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0" name="Imagen 2">
          <a:extLst>
            <a:ext uri="{FF2B5EF4-FFF2-40B4-BE49-F238E27FC236}">
              <a16:creationId xmlns:a16="http://schemas.microsoft.com/office/drawing/2014/main" id="{00000000-0008-0000-2200-00002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1" name="Imagen 2">
          <a:extLst>
            <a:ext uri="{FF2B5EF4-FFF2-40B4-BE49-F238E27FC236}">
              <a16:creationId xmlns:a16="http://schemas.microsoft.com/office/drawing/2014/main" id="{00000000-0008-0000-2300-00002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2" name="Imagen 2">
          <a:extLst>
            <a:ext uri="{FF2B5EF4-FFF2-40B4-BE49-F238E27FC236}">
              <a16:creationId xmlns:a16="http://schemas.microsoft.com/office/drawing/2014/main" id="{00000000-0008-0000-2400-00002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3" name="Imagen 2">
          <a:extLst>
            <a:ext uri="{FF2B5EF4-FFF2-40B4-BE49-F238E27FC236}">
              <a16:creationId xmlns:a16="http://schemas.microsoft.com/office/drawing/2014/main" id="{00000000-0008-0000-2500-00002B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4" name="Imagen 2">
          <a:extLst>
            <a:ext uri="{FF2B5EF4-FFF2-40B4-BE49-F238E27FC236}">
              <a16:creationId xmlns:a16="http://schemas.microsoft.com/office/drawing/2014/main" id="{00000000-0008-0000-2600-00002C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5" name="Imagen 2">
          <a:extLst>
            <a:ext uri="{FF2B5EF4-FFF2-40B4-BE49-F238E27FC236}">
              <a16:creationId xmlns:a16="http://schemas.microsoft.com/office/drawing/2014/main" id="{00000000-0008-0000-2700-00002D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348840</xdr:rowOff>
    </xdr:to>
    <xdr:pic>
      <xdr:nvPicPr>
        <xdr:cNvPr id="10" name="Imagen 2">
          <a:extLst>
            <a:ext uri="{FF2B5EF4-FFF2-40B4-BE49-F238E27FC236}">
              <a16:creationId xmlns:a16="http://schemas.microsoft.com/office/drawing/2014/main" id="{00000000-0008-0000-0400-00000A000000}"/>
            </a:ext>
          </a:extLst>
        </xdr:cNvPr>
        <xdr:cNvPicPr/>
      </xdr:nvPicPr>
      <xdr:blipFill>
        <a:blip xmlns:r="http://schemas.openxmlformats.org/officeDocument/2006/relationships" r:embed="rId1"/>
        <a:stretch/>
      </xdr:blipFill>
      <xdr:spPr>
        <a:xfrm>
          <a:off x="111240" y="63360"/>
          <a:ext cx="1678320" cy="1085400"/>
        </a:xfrm>
        <a:prstGeom prst="rect">
          <a:avLst/>
        </a:prstGeom>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6" name="Imagen 2">
          <a:extLst>
            <a:ext uri="{FF2B5EF4-FFF2-40B4-BE49-F238E27FC236}">
              <a16:creationId xmlns:a16="http://schemas.microsoft.com/office/drawing/2014/main" id="{00000000-0008-0000-2800-00002E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7" name="Imagen 2">
          <a:extLst>
            <a:ext uri="{FF2B5EF4-FFF2-40B4-BE49-F238E27FC236}">
              <a16:creationId xmlns:a16="http://schemas.microsoft.com/office/drawing/2014/main" id="{00000000-0008-0000-2900-00002F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8" name="Imagen 2">
          <a:extLst>
            <a:ext uri="{FF2B5EF4-FFF2-40B4-BE49-F238E27FC236}">
              <a16:creationId xmlns:a16="http://schemas.microsoft.com/office/drawing/2014/main" id="{00000000-0008-0000-2A00-000030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9" name="Imagen 2">
          <a:extLst>
            <a:ext uri="{FF2B5EF4-FFF2-40B4-BE49-F238E27FC236}">
              <a16:creationId xmlns:a16="http://schemas.microsoft.com/office/drawing/2014/main" id="{00000000-0008-0000-2B00-000031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0" name="Imagen 2">
          <a:extLst>
            <a:ext uri="{FF2B5EF4-FFF2-40B4-BE49-F238E27FC236}">
              <a16:creationId xmlns:a16="http://schemas.microsoft.com/office/drawing/2014/main" id="{00000000-0008-0000-2C00-000032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1" name="Imagen 2">
          <a:extLst>
            <a:ext uri="{FF2B5EF4-FFF2-40B4-BE49-F238E27FC236}">
              <a16:creationId xmlns:a16="http://schemas.microsoft.com/office/drawing/2014/main" id="{00000000-0008-0000-2D00-000033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2" name="Imagen 2">
          <a:extLst>
            <a:ext uri="{FF2B5EF4-FFF2-40B4-BE49-F238E27FC236}">
              <a16:creationId xmlns:a16="http://schemas.microsoft.com/office/drawing/2014/main" id="{00000000-0008-0000-2E00-000034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3" name="Imagen 2">
          <a:extLst>
            <a:ext uri="{FF2B5EF4-FFF2-40B4-BE49-F238E27FC236}">
              <a16:creationId xmlns:a16="http://schemas.microsoft.com/office/drawing/2014/main" id="{00000000-0008-0000-2F00-00003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4" name="Imagen 2">
          <a:extLst>
            <a:ext uri="{FF2B5EF4-FFF2-40B4-BE49-F238E27FC236}">
              <a16:creationId xmlns:a16="http://schemas.microsoft.com/office/drawing/2014/main" id="{00000000-0008-0000-3000-00003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5" name="Imagen 2">
          <a:extLst>
            <a:ext uri="{FF2B5EF4-FFF2-40B4-BE49-F238E27FC236}">
              <a16:creationId xmlns:a16="http://schemas.microsoft.com/office/drawing/2014/main" id="{00000000-0008-0000-3100-000037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63000</xdr:rowOff>
    </xdr:to>
    <xdr:pic>
      <xdr:nvPicPr>
        <xdr:cNvPr id="11" name="Imagen 2">
          <a:extLst>
            <a:ext uri="{FF2B5EF4-FFF2-40B4-BE49-F238E27FC236}">
              <a16:creationId xmlns:a16="http://schemas.microsoft.com/office/drawing/2014/main" id="{00000000-0008-0000-0500-00000B000000}"/>
            </a:ext>
          </a:extLst>
        </xdr:cNvPr>
        <xdr:cNvPicPr/>
      </xdr:nvPicPr>
      <xdr:blipFill>
        <a:blip xmlns:r="http://schemas.openxmlformats.org/officeDocument/2006/relationships" r:embed="rId1"/>
        <a:stretch/>
      </xdr:blipFill>
      <xdr:spPr>
        <a:xfrm>
          <a:off x="111240" y="63360"/>
          <a:ext cx="1678320" cy="1256760"/>
        </a:xfrm>
        <a:prstGeom prst="rect">
          <a:avLst/>
        </a:prstGeom>
        <a:ln>
          <a:noFill/>
        </a:ln>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6" name="Imagen 2">
          <a:extLst>
            <a:ext uri="{FF2B5EF4-FFF2-40B4-BE49-F238E27FC236}">
              <a16:creationId xmlns:a16="http://schemas.microsoft.com/office/drawing/2014/main" id="{00000000-0008-0000-3200-00003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7" name="Imagen 2">
          <a:extLst>
            <a:ext uri="{FF2B5EF4-FFF2-40B4-BE49-F238E27FC236}">
              <a16:creationId xmlns:a16="http://schemas.microsoft.com/office/drawing/2014/main" id="{00000000-0008-0000-3300-00003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8" name="Imagen 2">
          <a:extLst>
            <a:ext uri="{FF2B5EF4-FFF2-40B4-BE49-F238E27FC236}">
              <a16:creationId xmlns:a16="http://schemas.microsoft.com/office/drawing/2014/main" id="{00000000-0008-0000-3400-00003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9" name="Imagen 2">
          <a:extLst>
            <a:ext uri="{FF2B5EF4-FFF2-40B4-BE49-F238E27FC236}">
              <a16:creationId xmlns:a16="http://schemas.microsoft.com/office/drawing/2014/main" id="{00000000-0008-0000-3500-00003B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60" name="Imagen 2">
          <a:extLst>
            <a:ext uri="{FF2B5EF4-FFF2-40B4-BE49-F238E27FC236}">
              <a16:creationId xmlns:a16="http://schemas.microsoft.com/office/drawing/2014/main" id="{00000000-0008-0000-3600-00003C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122115</xdr:colOff>
      <xdr:row>1</xdr:row>
      <xdr:rowOff>207596</xdr:rowOff>
    </xdr:to>
    <xdr:pic>
      <xdr:nvPicPr>
        <xdr:cNvPr id="61" name="Imagen 1">
          <a:extLst>
            <a:ext uri="{FF2B5EF4-FFF2-40B4-BE49-F238E27FC236}">
              <a16:creationId xmlns:a16="http://schemas.microsoft.com/office/drawing/2014/main" id="{00000000-0008-0000-3700-00003D000000}"/>
            </a:ext>
          </a:extLst>
        </xdr:cNvPr>
        <xdr:cNvPicPr/>
      </xdr:nvPicPr>
      <xdr:blipFill>
        <a:blip xmlns:r="http://schemas.openxmlformats.org/officeDocument/2006/relationships" r:embed="rId1"/>
        <a:stretch/>
      </xdr:blipFill>
      <xdr:spPr>
        <a:xfrm>
          <a:off x="111240" y="63360"/>
          <a:ext cx="1757125" cy="950198"/>
        </a:xfrm>
        <a:prstGeom prst="rect">
          <a:avLst/>
        </a:prstGeom>
        <a:ln>
          <a:noFill/>
        </a:ln>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109904</xdr:colOff>
      <xdr:row>1</xdr:row>
      <xdr:rowOff>341923</xdr:rowOff>
    </xdr:to>
    <xdr:pic>
      <xdr:nvPicPr>
        <xdr:cNvPr id="62" name="Imagen 1">
          <a:extLst>
            <a:ext uri="{FF2B5EF4-FFF2-40B4-BE49-F238E27FC236}">
              <a16:creationId xmlns:a16="http://schemas.microsoft.com/office/drawing/2014/main" id="{00000000-0008-0000-3800-00003E000000}"/>
            </a:ext>
          </a:extLst>
        </xdr:cNvPr>
        <xdr:cNvPicPr/>
      </xdr:nvPicPr>
      <xdr:blipFill>
        <a:blip xmlns:r="http://schemas.openxmlformats.org/officeDocument/2006/relationships" r:embed="rId1"/>
        <a:stretch/>
      </xdr:blipFill>
      <xdr:spPr>
        <a:xfrm>
          <a:off x="111240" y="63360"/>
          <a:ext cx="1549529" cy="1084525"/>
        </a:xfrm>
        <a:prstGeom prst="rect">
          <a:avLst/>
        </a:prstGeom>
        <a:ln>
          <a:noFill/>
        </a:ln>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0</xdr:colOff>
      <xdr:row>1</xdr:row>
      <xdr:rowOff>293076</xdr:rowOff>
    </xdr:to>
    <xdr:pic>
      <xdr:nvPicPr>
        <xdr:cNvPr id="63" name="Imagen 1">
          <a:extLst>
            <a:ext uri="{FF2B5EF4-FFF2-40B4-BE49-F238E27FC236}">
              <a16:creationId xmlns:a16="http://schemas.microsoft.com/office/drawing/2014/main" id="{00000000-0008-0000-3900-00003F000000}"/>
            </a:ext>
          </a:extLst>
        </xdr:cNvPr>
        <xdr:cNvPicPr/>
      </xdr:nvPicPr>
      <xdr:blipFill>
        <a:blip xmlns:r="http://schemas.openxmlformats.org/officeDocument/2006/relationships" r:embed="rId1"/>
        <a:stretch/>
      </xdr:blipFill>
      <xdr:spPr>
        <a:xfrm>
          <a:off x="111240" y="63360"/>
          <a:ext cx="1635010" cy="1035678"/>
        </a:xfrm>
        <a:prstGeom prst="rect">
          <a:avLst/>
        </a:prstGeom>
        <a:ln>
          <a:noFill/>
        </a:ln>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3</xdr:col>
      <xdr:colOff>111241</xdr:colOff>
      <xdr:row>0</xdr:row>
      <xdr:rowOff>63360</xdr:rowOff>
    </xdr:from>
    <xdr:to>
      <xdr:col>9</xdr:col>
      <xdr:colOff>48848</xdr:colOff>
      <xdr:row>1</xdr:row>
      <xdr:rowOff>317500</xdr:rowOff>
    </xdr:to>
    <xdr:pic>
      <xdr:nvPicPr>
        <xdr:cNvPr id="64" name="Imagen 1">
          <a:extLst>
            <a:ext uri="{FF2B5EF4-FFF2-40B4-BE49-F238E27FC236}">
              <a16:creationId xmlns:a16="http://schemas.microsoft.com/office/drawing/2014/main" id="{00000000-0008-0000-3A00-000040000000}"/>
            </a:ext>
          </a:extLst>
        </xdr:cNvPr>
        <xdr:cNvPicPr/>
      </xdr:nvPicPr>
      <xdr:blipFill>
        <a:blip xmlns:r="http://schemas.openxmlformats.org/officeDocument/2006/relationships" r:embed="rId1"/>
        <a:stretch/>
      </xdr:blipFill>
      <xdr:spPr>
        <a:xfrm>
          <a:off x="111241" y="63360"/>
          <a:ext cx="1488472" cy="1060102"/>
        </a:xfrm>
        <a:prstGeom prst="rect">
          <a:avLst/>
        </a:prstGeom>
        <a:ln>
          <a:noFill/>
        </a:ln>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3</xdr:col>
      <xdr:colOff>111241</xdr:colOff>
      <xdr:row>0</xdr:row>
      <xdr:rowOff>63360</xdr:rowOff>
    </xdr:from>
    <xdr:to>
      <xdr:col>9</xdr:col>
      <xdr:colOff>134328</xdr:colOff>
      <xdr:row>1</xdr:row>
      <xdr:rowOff>244230</xdr:rowOff>
    </xdr:to>
    <xdr:pic>
      <xdr:nvPicPr>
        <xdr:cNvPr id="65" name="Imagen 1">
          <a:extLst>
            <a:ext uri="{FF2B5EF4-FFF2-40B4-BE49-F238E27FC236}">
              <a16:creationId xmlns:a16="http://schemas.microsoft.com/office/drawing/2014/main" id="{00000000-0008-0000-3B00-000041000000}"/>
            </a:ext>
          </a:extLst>
        </xdr:cNvPr>
        <xdr:cNvPicPr/>
      </xdr:nvPicPr>
      <xdr:blipFill>
        <a:blip xmlns:r="http://schemas.openxmlformats.org/officeDocument/2006/relationships" r:embed="rId1"/>
        <a:stretch/>
      </xdr:blipFill>
      <xdr:spPr>
        <a:xfrm>
          <a:off x="111241" y="63360"/>
          <a:ext cx="1573952" cy="986832"/>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9000</xdr:rowOff>
    </xdr:to>
    <xdr:pic>
      <xdr:nvPicPr>
        <xdr:cNvPr id="12" name="Imagen 2">
          <a:extLst>
            <a:ext uri="{FF2B5EF4-FFF2-40B4-BE49-F238E27FC236}">
              <a16:creationId xmlns:a16="http://schemas.microsoft.com/office/drawing/2014/main" id="{00000000-0008-0000-0600-00000C000000}"/>
            </a:ext>
          </a:extLst>
        </xdr:cNvPr>
        <xdr:cNvPicPr/>
      </xdr:nvPicPr>
      <xdr:blipFill>
        <a:blip xmlns:r="http://schemas.openxmlformats.org/officeDocument/2006/relationships" r:embed="rId1"/>
        <a:stretch/>
      </xdr:blipFill>
      <xdr:spPr>
        <a:xfrm>
          <a:off x="111240" y="63360"/>
          <a:ext cx="1678320" cy="1202760"/>
        </a:xfrm>
        <a:prstGeom prst="rect">
          <a:avLst/>
        </a:prstGeom>
        <a:ln>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170962</xdr:colOff>
      <xdr:row>1</xdr:row>
      <xdr:rowOff>341923</xdr:rowOff>
    </xdr:to>
    <xdr:pic>
      <xdr:nvPicPr>
        <xdr:cNvPr id="66" name="Imagen 1">
          <a:extLst>
            <a:ext uri="{FF2B5EF4-FFF2-40B4-BE49-F238E27FC236}">
              <a16:creationId xmlns:a16="http://schemas.microsoft.com/office/drawing/2014/main" id="{00000000-0008-0000-3C00-000042000000}"/>
            </a:ext>
          </a:extLst>
        </xdr:cNvPr>
        <xdr:cNvPicPr/>
      </xdr:nvPicPr>
      <xdr:blipFill>
        <a:blip xmlns:r="http://schemas.openxmlformats.org/officeDocument/2006/relationships" r:embed="rId1"/>
        <a:stretch/>
      </xdr:blipFill>
      <xdr:spPr>
        <a:xfrm>
          <a:off x="111240" y="63360"/>
          <a:ext cx="1610587" cy="1084525"/>
        </a:xfrm>
        <a:prstGeom prst="rect">
          <a:avLst/>
        </a:prstGeom>
        <a:ln>
          <a:noFill/>
        </a:ln>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3</xdr:col>
      <xdr:colOff>111241</xdr:colOff>
      <xdr:row>0</xdr:row>
      <xdr:rowOff>63360</xdr:rowOff>
    </xdr:from>
    <xdr:to>
      <xdr:col>9</xdr:col>
      <xdr:colOff>97694</xdr:colOff>
      <xdr:row>1</xdr:row>
      <xdr:rowOff>329711</xdr:rowOff>
    </xdr:to>
    <xdr:pic>
      <xdr:nvPicPr>
        <xdr:cNvPr id="67" name="Imagen 1">
          <a:extLst>
            <a:ext uri="{FF2B5EF4-FFF2-40B4-BE49-F238E27FC236}">
              <a16:creationId xmlns:a16="http://schemas.microsoft.com/office/drawing/2014/main" id="{00000000-0008-0000-3D00-000043000000}"/>
            </a:ext>
          </a:extLst>
        </xdr:cNvPr>
        <xdr:cNvPicPr/>
      </xdr:nvPicPr>
      <xdr:blipFill>
        <a:blip xmlns:r="http://schemas.openxmlformats.org/officeDocument/2006/relationships" r:embed="rId1"/>
        <a:stretch/>
      </xdr:blipFill>
      <xdr:spPr>
        <a:xfrm>
          <a:off x="111241" y="63360"/>
          <a:ext cx="1537318" cy="1072313"/>
        </a:xfrm>
        <a:prstGeom prst="rect">
          <a:avLst/>
        </a:prstGeom>
        <a:ln>
          <a:noFill/>
        </a:ln>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63000</xdr:rowOff>
    </xdr:to>
    <xdr:pic>
      <xdr:nvPicPr>
        <xdr:cNvPr id="68" name="Imagen 1">
          <a:extLst>
            <a:ext uri="{FF2B5EF4-FFF2-40B4-BE49-F238E27FC236}">
              <a16:creationId xmlns:a16="http://schemas.microsoft.com/office/drawing/2014/main" id="{00000000-0008-0000-3E00-000044000000}"/>
            </a:ext>
          </a:extLst>
        </xdr:cNvPr>
        <xdr:cNvPicPr/>
      </xdr:nvPicPr>
      <xdr:blipFill>
        <a:blip xmlns:r="http://schemas.openxmlformats.org/officeDocument/2006/relationships" r:embed="rId1"/>
        <a:stretch/>
      </xdr:blipFill>
      <xdr:spPr>
        <a:xfrm>
          <a:off x="111240" y="63360"/>
          <a:ext cx="1678320" cy="1256760"/>
        </a:xfrm>
        <a:prstGeom prst="rect">
          <a:avLst/>
        </a:prstGeom>
        <a:ln>
          <a:noFill/>
        </a:ln>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333000</xdr:rowOff>
    </xdr:to>
    <xdr:pic>
      <xdr:nvPicPr>
        <xdr:cNvPr id="69" name="Imagen 1">
          <a:extLst>
            <a:ext uri="{FF2B5EF4-FFF2-40B4-BE49-F238E27FC236}">
              <a16:creationId xmlns:a16="http://schemas.microsoft.com/office/drawing/2014/main" id="{00000000-0008-0000-3F00-000045000000}"/>
            </a:ext>
          </a:extLst>
        </xdr:cNvPr>
        <xdr:cNvPicPr/>
      </xdr:nvPicPr>
      <xdr:blipFill>
        <a:blip xmlns:r="http://schemas.openxmlformats.org/officeDocument/2006/relationships" r:embed="rId1"/>
        <a:stretch/>
      </xdr:blipFill>
      <xdr:spPr>
        <a:xfrm>
          <a:off x="111240" y="63360"/>
          <a:ext cx="1678320" cy="1069560"/>
        </a:xfrm>
        <a:prstGeom prst="rect">
          <a:avLst/>
        </a:prstGeom>
        <a:ln>
          <a:noFill/>
        </a:ln>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11</xdr:col>
      <xdr:colOff>167760</xdr:colOff>
      <xdr:row>1</xdr:row>
      <xdr:rowOff>380880</xdr:rowOff>
    </xdr:to>
    <xdr:pic>
      <xdr:nvPicPr>
        <xdr:cNvPr id="70" name="Imagen 1">
          <a:extLst>
            <a:ext uri="{FF2B5EF4-FFF2-40B4-BE49-F238E27FC236}">
              <a16:creationId xmlns:a16="http://schemas.microsoft.com/office/drawing/2014/main" id="{00000000-0008-0000-4000-000046000000}"/>
            </a:ext>
          </a:extLst>
        </xdr:cNvPr>
        <xdr:cNvPicPr/>
      </xdr:nvPicPr>
      <xdr:blipFill>
        <a:blip xmlns:r="http://schemas.openxmlformats.org/officeDocument/2006/relationships" r:embed="rId1"/>
        <a:stretch/>
      </xdr:blipFill>
      <xdr:spPr>
        <a:xfrm>
          <a:off x="501480" y="162000"/>
          <a:ext cx="1699920" cy="1018800"/>
        </a:xfrm>
        <a:prstGeom prst="rect">
          <a:avLst/>
        </a:prstGeom>
        <a:ln>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11</xdr:col>
      <xdr:colOff>301625</xdr:colOff>
      <xdr:row>2</xdr:row>
      <xdr:rowOff>47625</xdr:rowOff>
    </xdr:to>
    <xdr:pic>
      <xdr:nvPicPr>
        <xdr:cNvPr id="2" name="Imagen 1">
          <a:extLst>
            <a:ext uri="{FF2B5EF4-FFF2-40B4-BE49-F238E27FC236}">
              <a16:creationId xmlns:a16="http://schemas.microsoft.com/office/drawing/2014/main" id="{D6CFAF39-E88C-45F6-B32C-74886419D927}"/>
            </a:ext>
          </a:extLst>
        </xdr:cNvPr>
        <xdr:cNvPicPr/>
      </xdr:nvPicPr>
      <xdr:blipFill>
        <a:blip xmlns:r="http://schemas.openxmlformats.org/officeDocument/2006/relationships" r:embed="rId1"/>
        <a:stretch/>
      </xdr:blipFill>
      <xdr:spPr>
        <a:xfrm>
          <a:off x="501480" y="162000"/>
          <a:ext cx="1721020" cy="1139750"/>
        </a:xfrm>
        <a:prstGeom prst="rect">
          <a:avLst/>
        </a:prstGeom>
        <a:ln>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10</xdr:col>
      <xdr:colOff>53460</xdr:colOff>
      <xdr:row>1</xdr:row>
      <xdr:rowOff>247650</xdr:rowOff>
    </xdr:to>
    <xdr:pic>
      <xdr:nvPicPr>
        <xdr:cNvPr id="2" name="Imagen 1">
          <a:extLst>
            <a:ext uri="{FF2B5EF4-FFF2-40B4-BE49-F238E27FC236}">
              <a16:creationId xmlns:a16="http://schemas.microsoft.com/office/drawing/2014/main" id="{C5CC8C6E-004B-4EE2-8FED-128B02200D4D}"/>
            </a:ext>
          </a:extLst>
        </xdr:cNvPr>
        <xdr:cNvPicPr/>
      </xdr:nvPicPr>
      <xdr:blipFill>
        <a:blip xmlns:r="http://schemas.openxmlformats.org/officeDocument/2006/relationships" r:embed="rId1"/>
        <a:stretch/>
      </xdr:blipFill>
      <xdr:spPr>
        <a:xfrm>
          <a:off x="501480" y="162000"/>
          <a:ext cx="1285530" cy="885750"/>
        </a:xfrm>
        <a:prstGeom prst="rect">
          <a:avLst/>
        </a:prstGeom>
        <a:ln>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4</xdr:col>
      <xdr:colOff>1209240</xdr:colOff>
      <xdr:row>1</xdr:row>
      <xdr:rowOff>309240</xdr:rowOff>
    </xdr:to>
    <xdr:pic>
      <xdr:nvPicPr>
        <xdr:cNvPr id="71" name="Imagen 2">
          <a:extLst>
            <a:ext uri="{FF2B5EF4-FFF2-40B4-BE49-F238E27FC236}">
              <a16:creationId xmlns:a16="http://schemas.microsoft.com/office/drawing/2014/main" id="{00000000-0008-0000-4100-000047000000}"/>
            </a:ext>
          </a:extLst>
        </xdr:cNvPr>
        <xdr:cNvPicPr/>
      </xdr:nvPicPr>
      <xdr:blipFill>
        <a:blip xmlns:r="http://schemas.openxmlformats.org/officeDocument/2006/relationships" r:embed="rId1"/>
        <a:stretch/>
      </xdr:blipFill>
      <xdr:spPr>
        <a:xfrm>
          <a:off x="111240" y="63360"/>
          <a:ext cx="1692360" cy="1045800"/>
        </a:xfrm>
        <a:prstGeom prst="rect">
          <a:avLst/>
        </a:prstGeom>
        <a:ln>
          <a:noFill/>
        </a:ln>
      </xdr:spPr>
    </xdr:pic>
    <xdr:clientData/>
  </xdr:twoCellAnchor>
  <xdr:twoCellAnchor>
    <xdr:from>
      <xdr:col>11</xdr:col>
      <xdr:colOff>150840</xdr:colOff>
      <xdr:row>5</xdr:row>
      <xdr:rowOff>276840</xdr:rowOff>
    </xdr:from>
    <xdr:to>
      <xdr:col>11</xdr:col>
      <xdr:colOff>566640</xdr:colOff>
      <xdr:row>5</xdr:row>
      <xdr:rowOff>409680</xdr:rowOff>
    </xdr:to>
    <xdr:sp macro="" textlink="">
      <xdr:nvSpPr>
        <xdr:cNvPr id="72" name="CustomShape 1">
          <a:extLst>
            <a:ext uri="{FF2B5EF4-FFF2-40B4-BE49-F238E27FC236}">
              <a16:creationId xmlns:a16="http://schemas.microsoft.com/office/drawing/2014/main" id="{00000000-0008-0000-4100-000048000000}"/>
            </a:ext>
          </a:extLst>
        </xdr:cNvPr>
        <xdr:cNvSpPr/>
      </xdr:nvSpPr>
      <xdr:spPr>
        <a:xfrm>
          <a:off x="3172680" y="2743560"/>
          <a:ext cx="4158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239760</xdr:colOff>
      <xdr:row>6</xdr:row>
      <xdr:rowOff>298440</xdr:rowOff>
    </xdr:from>
    <xdr:to>
      <xdr:col>18</xdr:col>
      <xdr:colOff>375840</xdr:colOff>
      <xdr:row>6</xdr:row>
      <xdr:rowOff>431280</xdr:rowOff>
    </xdr:to>
    <xdr:sp macro="" textlink="">
      <xdr:nvSpPr>
        <xdr:cNvPr id="73" name="CustomShape 1">
          <a:extLst>
            <a:ext uri="{FF2B5EF4-FFF2-40B4-BE49-F238E27FC236}">
              <a16:creationId xmlns:a16="http://schemas.microsoft.com/office/drawing/2014/main" id="{00000000-0008-0000-4100-000049000000}"/>
            </a:ext>
          </a:extLst>
        </xdr:cNvPr>
        <xdr:cNvSpPr/>
      </xdr:nvSpPr>
      <xdr:spPr>
        <a:xfrm>
          <a:off x="5800320" y="3431880"/>
          <a:ext cx="4280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263520</xdr:colOff>
      <xdr:row>5</xdr:row>
      <xdr:rowOff>239760</xdr:rowOff>
    </xdr:from>
    <xdr:to>
      <xdr:col>19</xdr:col>
      <xdr:colOff>10800</xdr:colOff>
      <xdr:row>5</xdr:row>
      <xdr:rowOff>372600</xdr:rowOff>
    </xdr:to>
    <xdr:sp macro="" textlink="">
      <xdr:nvSpPr>
        <xdr:cNvPr id="74" name="CustomShape 1">
          <a:extLst>
            <a:ext uri="{FF2B5EF4-FFF2-40B4-BE49-F238E27FC236}">
              <a16:creationId xmlns:a16="http://schemas.microsoft.com/office/drawing/2014/main" id="{00000000-0008-0000-4100-00004A000000}"/>
            </a:ext>
          </a:extLst>
        </xdr:cNvPr>
        <xdr:cNvSpPr/>
      </xdr:nvSpPr>
      <xdr:spPr>
        <a:xfrm>
          <a:off x="5824080" y="2706480"/>
          <a:ext cx="46296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92160</xdr:colOff>
      <xdr:row>6</xdr:row>
      <xdr:rowOff>276840</xdr:rowOff>
    </xdr:from>
    <xdr:to>
      <xdr:col>3</xdr:col>
      <xdr:colOff>512640</xdr:colOff>
      <xdr:row>6</xdr:row>
      <xdr:rowOff>409680</xdr:rowOff>
    </xdr:to>
    <xdr:sp macro="" textlink="">
      <xdr:nvSpPr>
        <xdr:cNvPr id="75" name="CustomShape 1">
          <a:extLst>
            <a:ext uri="{FF2B5EF4-FFF2-40B4-BE49-F238E27FC236}">
              <a16:creationId xmlns:a16="http://schemas.microsoft.com/office/drawing/2014/main" id="{00000000-0008-0000-4100-00004B000000}"/>
            </a:ext>
          </a:extLst>
        </xdr:cNvPr>
        <xdr:cNvSpPr/>
      </xdr:nvSpPr>
      <xdr:spPr>
        <a:xfrm>
          <a:off x="92160" y="341028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5</xdr:row>
      <xdr:rowOff>287280</xdr:rowOff>
    </xdr:from>
    <xdr:to>
      <xdr:col>3</xdr:col>
      <xdr:colOff>496800</xdr:colOff>
      <xdr:row>5</xdr:row>
      <xdr:rowOff>420120</xdr:rowOff>
    </xdr:to>
    <xdr:sp macro="" textlink="">
      <xdr:nvSpPr>
        <xdr:cNvPr id="76" name="CustomShape 1">
          <a:extLst>
            <a:ext uri="{FF2B5EF4-FFF2-40B4-BE49-F238E27FC236}">
              <a16:creationId xmlns:a16="http://schemas.microsoft.com/office/drawing/2014/main" id="{00000000-0008-0000-4100-00004C000000}"/>
            </a:ext>
          </a:extLst>
        </xdr:cNvPr>
        <xdr:cNvSpPr/>
      </xdr:nvSpPr>
      <xdr:spPr>
        <a:xfrm>
          <a:off x="76320" y="275400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11</xdr:col>
      <xdr:colOff>96840</xdr:colOff>
      <xdr:row>6</xdr:row>
      <xdr:rowOff>286560</xdr:rowOff>
    </xdr:from>
    <xdr:to>
      <xdr:col>11</xdr:col>
      <xdr:colOff>512640</xdr:colOff>
      <xdr:row>6</xdr:row>
      <xdr:rowOff>419400</xdr:rowOff>
    </xdr:to>
    <xdr:sp macro="" textlink="">
      <xdr:nvSpPr>
        <xdr:cNvPr id="77" name="CustomShape 1">
          <a:extLst>
            <a:ext uri="{FF2B5EF4-FFF2-40B4-BE49-F238E27FC236}">
              <a16:creationId xmlns:a16="http://schemas.microsoft.com/office/drawing/2014/main" id="{00000000-0008-0000-4100-00004D000000}"/>
            </a:ext>
          </a:extLst>
        </xdr:cNvPr>
        <xdr:cNvSpPr/>
      </xdr:nvSpPr>
      <xdr:spPr>
        <a:xfrm>
          <a:off x="3118680" y="3420000"/>
          <a:ext cx="4158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68.xml><?xml version="1.0" encoding="utf-8"?>
<xdr:wsDr xmlns:xdr="http://schemas.openxmlformats.org/drawingml/2006/spreadsheetDrawing" xmlns:a="http://schemas.openxmlformats.org/drawingml/2006/main">
  <xdr:twoCellAnchor editAs="oneCell">
    <xdr:from>
      <xdr:col>3</xdr:col>
      <xdr:colOff>54000</xdr:colOff>
      <xdr:row>0</xdr:row>
      <xdr:rowOff>54000</xdr:rowOff>
    </xdr:from>
    <xdr:to>
      <xdr:col>3</xdr:col>
      <xdr:colOff>1456920</xdr:colOff>
      <xdr:row>4</xdr:row>
      <xdr:rowOff>9360</xdr:rowOff>
    </xdr:to>
    <xdr:pic>
      <xdr:nvPicPr>
        <xdr:cNvPr id="78" name="Imagen 2">
          <a:extLst>
            <a:ext uri="{FF2B5EF4-FFF2-40B4-BE49-F238E27FC236}">
              <a16:creationId xmlns:a16="http://schemas.microsoft.com/office/drawing/2014/main" id="{00000000-0008-0000-4200-00004E000000}"/>
            </a:ext>
          </a:extLst>
        </xdr:cNvPr>
        <xdr:cNvPicPr/>
      </xdr:nvPicPr>
      <xdr:blipFill>
        <a:blip xmlns:r="http://schemas.openxmlformats.org/officeDocument/2006/relationships" r:embed="rId1"/>
        <a:stretch/>
      </xdr:blipFill>
      <xdr:spPr>
        <a:xfrm>
          <a:off x="54000" y="54000"/>
          <a:ext cx="1402920" cy="983880"/>
        </a:xfrm>
        <a:prstGeom prst="rect">
          <a:avLst/>
        </a:prstGeom>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126360</xdr:rowOff>
    </xdr:to>
    <xdr:pic>
      <xdr:nvPicPr>
        <xdr:cNvPr id="13" name="Imagen 2">
          <a:extLst>
            <a:ext uri="{FF2B5EF4-FFF2-40B4-BE49-F238E27FC236}">
              <a16:creationId xmlns:a16="http://schemas.microsoft.com/office/drawing/2014/main" id="{00000000-0008-0000-0700-00000D000000}"/>
            </a:ext>
          </a:extLst>
        </xdr:cNvPr>
        <xdr:cNvPicPr/>
      </xdr:nvPicPr>
      <xdr:blipFill>
        <a:blip xmlns:r="http://schemas.openxmlformats.org/officeDocument/2006/relationships" r:embed="rId1"/>
        <a:stretch/>
      </xdr:blipFill>
      <xdr:spPr>
        <a:xfrm>
          <a:off x="111240" y="63360"/>
          <a:ext cx="1678320" cy="1320120"/>
        </a:xfrm>
        <a:prstGeom prst="rect">
          <a:avLst/>
        </a:prstGeom>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317160</xdr:rowOff>
    </xdr:to>
    <xdr:pic>
      <xdr:nvPicPr>
        <xdr:cNvPr id="14" name="Imagen 2">
          <a:extLst>
            <a:ext uri="{FF2B5EF4-FFF2-40B4-BE49-F238E27FC236}">
              <a16:creationId xmlns:a16="http://schemas.microsoft.com/office/drawing/2014/main" id="{00000000-0008-0000-0800-00000E000000}"/>
            </a:ext>
          </a:extLst>
        </xdr:cNvPr>
        <xdr:cNvPicPr/>
      </xdr:nvPicPr>
      <xdr:blipFill>
        <a:blip xmlns:r="http://schemas.openxmlformats.org/officeDocument/2006/relationships" r:embed="rId1"/>
        <a:stretch/>
      </xdr:blipFill>
      <xdr:spPr>
        <a:xfrm>
          <a:off x="111240" y="63360"/>
          <a:ext cx="1678320" cy="1053720"/>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396360</xdr:rowOff>
    </xdr:to>
    <xdr:pic>
      <xdr:nvPicPr>
        <xdr:cNvPr id="15" name="Imagen 2">
          <a:extLst>
            <a:ext uri="{FF2B5EF4-FFF2-40B4-BE49-F238E27FC236}">
              <a16:creationId xmlns:a16="http://schemas.microsoft.com/office/drawing/2014/main" id="{00000000-0008-0000-0900-00000F000000}"/>
            </a:ext>
          </a:extLst>
        </xdr:cNvPr>
        <xdr:cNvPicPr/>
      </xdr:nvPicPr>
      <xdr:blipFill>
        <a:blip xmlns:r="http://schemas.openxmlformats.org/officeDocument/2006/relationships" r:embed="rId1"/>
        <a:stretch/>
      </xdr:blipFill>
      <xdr:spPr>
        <a:xfrm>
          <a:off x="111240" y="63360"/>
          <a:ext cx="1678320" cy="1132920"/>
        </a:xfrm>
        <a:prstGeom prst="rect">
          <a:avLst/>
        </a:prstGeom>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32"/>
  <sheetViews>
    <sheetView view="pageBreakPreview" topLeftCell="D1" zoomScale="78" zoomScaleNormal="80" zoomScalePageLayoutView="78" workbookViewId="0">
      <selection activeCell="AN8" sqref="AN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9" width="2.81640625" style="2" customWidth="1"/>
    <col min="10" max="10" width="5.7265625" style="2" customWidth="1"/>
    <col min="11"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4.26953125" style="2" customWidth="1"/>
    <col min="28" max="28" width="2.81640625" style="2" customWidth="1"/>
    <col min="29" max="29" width="4.54296875" style="2" customWidth="1"/>
    <col min="30" max="30" width="6.1796875" style="2" customWidth="1"/>
    <col min="31" max="31" width="4.26953125" style="2" customWidth="1"/>
    <col min="32" max="33" width="2.81640625" style="2" customWidth="1"/>
    <col min="34" max="34" width="3.7265625" style="2" customWidth="1"/>
    <col min="35" max="37" width="2.81640625" style="2" customWidth="1"/>
    <col min="38" max="38" width="24.26953125" style="2" customWidth="1"/>
    <col min="39" max="39" width="11.453125" style="2"/>
    <col min="40" max="40" width="45.7265625" style="2" customWidth="1"/>
    <col min="41" max="280" width="11.453125" style="2"/>
    <col min="281" max="281" width="9.26953125" style="2" customWidth="1"/>
    <col min="282" max="282" width="12.54296875" style="2" customWidth="1"/>
    <col min="283" max="283" width="8.453125" style="2" customWidth="1"/>
    <col min="284" max="284" width="11.453125" style="2"/>
    <col min="285" max="285" width="12.26953125" style="2" customWidth="1"/>
    <col min="286" max="286" width="7" style="2" customWidth="1"/>
    <col min="287" max="287" width="11.453125" style="2"/>
    <col min="288" max="288" width="11.54296875" style="2" customWidth="1"/>
    <col min="289" max="289" width="27.1796875" style="2" customWidth="1"/>
    <col min="290" max="290" width="1.81640625" style="2" customWidth="1"/>
    <col min="291" max="292" width="5" style="2" customWidth="1"/>
    <col min="293" max="536" width="11.453125" style="2"/>
    <col min="537" max="537" width="9.26953125" style="2" customWidth="1"/>
    <col min="538" max="538" width="12.54296875" style="2" customWidth="1"/>
    <col min="539" max="539" width="8.453125" style="2" customWidth="1"/>
    <col min="540" max="540" width="11.453125" style="2"/>
    <col min="541" max="541" width="12.26953125" style="2" customWidth="1"/>
    <col min="542" max="542" width="7" style="2" customWidth="1"/>
    <col min="543" max="543" width="11.453125" style="2"/>
    <col min="544" max="544" width="11.54296875" style="2" customWidth="1"/>
    <col min="545" max="545" width="27.1796875" style="2" customWidth="1"/>
    <col min="546" max="546" width="1.81640625" style="2" customWidth="1"/>
    <col min="547" max="548" width="5" style="2" customWidth="1"/>
    <col min="549" max="792" width="11.453125" style="2"/>
    <col min="793" max="793" width="9.26953125" style="2" customWidth="1"/>
    <col min="794" max="794" width="12.54296875" style="2" customWidth="1"/>
    <col min="795" max="795" width="8.453125" style="2" customWidth="1"/>
    <col min="796" max="796" width="11.453125" style="2"/>
    <col min="797" max="797" width="12.26953125" style="2" customWidth="1"/>
    <col min="798" max="798" width="7" style="2" customWidth="1"/>
    <col min="799" max="799" width="11.453125" style="2"/>
    <col min="800" max="800" width="11.54296875" style="2" customWidth="1"/>
    <col min="801" max="801" width="27.1796875" style="2" customWidth="1"/>
    <col min="802" max="802" width="1.81640625" style="2" customWidth="1"/>
    <col min="803" max="804" width="5" style="2" customWidth="1"/>
    <col min="805" max="1025" width="11.453125" style="2"/>
  </cols>
  <sheetData>
    <row r="1" spans="1:38"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row>
    <row r="2" spans="1:38" ht="36" customHeight="1" x14ac:dyDescent="0.35">
      <c r="A2" s="5"/>
      <c r="D2" s="69" t="s">
        <v>1</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row>
    <row r="3" spans="1:38"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ht="30.75" customHeight="1" x14ac:dyDescent="0.35">
      <c r="A5" s="5"/>
      <c r="D5" s="72" t="s">
        <v>2</v>
      </c>
      <c r="E5" s="72"/>
      <c r="F5" s="72"/>
      <c r="G5" s="72"/>
      <c r="H5" s="72"/>
      <c r="I5" s="72"/>
      <c r="J5" s="72"/>
      <c r="K5" s="72"/>
      <c r="L5" s="72"/>
      <c r="M5" s="72"/>
      <c r="N5" s="72"/>
      <c r="O5" s="72"/>
      <c r="P5" s="72"/>
      <c r="Q5" s="72"/>
      <c r="R5" s="72"/>
      <c r="S5" s="72"/>
      <c r="T5" s="72"/>
      <c r="U5" s="72"/>
      <c r="V5" s="72"/>
      <c r="W5" s="72"/>
      <c r="X5" s="6"/>
      <c r="Y5" s="6"/>
      <c r="Z5" s="6"/>
      <c r="AA5" s="6"/>
      <c r="AB5" s="82" t="s">
        <v>3</v>
      </c>
      <c r="AC5" s="82"/>
      <c r="AD5" s="82"/>
      <c r="AE5" s="82"/>
      <c r="AF5" s="82"/>
      <c r="AG5" s="82"/>
      <c r="AH5" s="82"/>
      <c r="AI5" s="83"/>
      <c r="AJ5" s="83"/>
      <c r="AK5" s="83"/>
      <c r="AL5" s="83"/>
    </row>
    <row r="6" spans="1:38" ht="30.75" customHeight="1" x14ac:dyDescent="0.35">
      <c r="A6" s="5"/>
      <c r="D6" s="7"/>
      <c r="E6" s="8" t="s">
        <v>4</v>
      </c>
      <c r="F6" s="6"/>
      <c r="G6" s="6"/>
      <c r="H6" s="6"/>
      <c r="I6" s="6"/>
      <c r="J6" s="6"/>
      <c r="K6" s="6"/>
      <c r="L6" s="9"/>
      <c r="M6" s="8" t="s">
        <v>5</v>
      </c>
      <c r="N6" s="10"/>
      <c r="O6" s="10"/>
      <c r="P6" s="6"/>
      <c r="Q6" s="6"/>
      <c r="R6" s="6"/>
      <c r="S6" s="6"/>
      <c r="T6" s="11"/>
      <c r="U6" s="8"/>
      <c r="V6" s="10"/>
      <c r="W6" s="12"/>
      <c r="X6" s="6"/>
      <c r="Y6" s="6"/>
      <c r="Z6" s="6"/>
      <c r="AA6" s="6"/>
      <c r="AB6" s="84" t="s">
        <v>6</v>
      </c>
      <c r="AC6" s="84"/>
      <c r="AD6" s="84"/>
      <c r="AE6" s="84"/>
      <c r="AF6" s="84"/>
      <c r="AG6" s="84"/>
      <c r="AH6" s="84"/>
      <c r="AI6" s="85"/>
      <c r="AJ6" s="85"/>
      <c r="AK6" s="85"/>
      <c r="AL6" s="85"/>
    </row>
    <row r="7" spans="1:38" ht="30.75" customHeight="1" x14ac:dyDescent="0.35">
      <c r="A7" s="5"/>
      <c r="D7" s="13"/>
      <c r="E7" s="14" t="s">
        <v>7</v>
      </c>
      <c r="F7" s="15"/>
      <c r="G7" s="15"/>
      <c r="H7" s="15"/>
      <c r="I7" s="15"/>
      <c r="J7" s="15"/>
      <c r="K7" s="15"/>
      <c r="L7" s="15"/>
      <c r="M7" s="14" t="s">
        <v>8</v>
      </c>
      <c r="N7" s="15"/>
      <c r="O7" s="15"/>
      <c r="P7" s="15"/>
      <c r="Q7" s="15"/>
      <c r="R7" s="15"/>
      <c r="S7" s="15"/>
      <c r="T7" s="15"/>
      <c r="U7" s="14"/>
      <c r="V7" s="15"/>
      <c r="W7" s="16"/>
      <c r="X7" s="10"/>
      <c r="Y7" s="10"/>
      <c r="Z7" s="10"/>
      <c r="AA7" s="10"/>
      <c r="AB7" s="84" t="s">
        <v>9</v>
      </c>
      <c r="AC7" s="84"/>
      <c r="AD7" s="84"/>
      <c r="AE7" s="84"/>
      <c r="AF7" s="84"/>
      <c r="AG7" s="84"/>
      <c r="AH7" s="84"/>
      <c r="AI7" s="85"/>
      <c r="AJ7" s="85"/>
      <c r="AK7" s="85"/>
      <c r="AL7" s="85"/>
    </row>
    <row r="8" spans="1:38" x14ac:dyDescent="0.35">
      <c r="A8" s="5"/>
      <c r="D8" s="17"/>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8"/>
      <c r="AJ8" s="10"/>
      <c r="AK8" s="10"/>
      <c r="AL8" s="10"/>
    </row>
    <row r="9" spans="1:38" x14ac:dyDescent="0.35">
      <c r="A9" s="5"/>
      <c r="D9" s="17"/>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8"/>
      <c r="AJ9" s="10"/>
      <c r="AK9" s="10"/>
      <c r="AL9" s="10"/>
    </row>
    <row r="10" spans="1:38" x14ac:dyDescent="0.35">
      <c r="A10" s="5"/>
      <c r="D10" s="17"/>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8"/>
      <c r="AJ10" s="10"/>
      <c r="AK10" s="10"/>
      <c r="AL10" s="10"/>
    </row>
    <row r="11" spans="1:38" ht="29.25" customHeight="1" x14ac:dyDescent="0.35">
      <c r="A11" s="5"/>
      <c r="D11" s="86" t="s">
        <v>10</v>
      </c>
      <c r="E11" s="86"/>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86"/>
    </row>
    <row r="12" spans="1:38" ht="29.25" customHeight="1" x14ac:dyDescent="0.35">
      <c r="A12" s="5"/>
      <c r="D12" s="86" t="s">
        <v>11</v>
      </c>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row>
    <row r="13" spans="1:38" x14ac:dyDescent="0.35">
      <c r="A13" s="5"/>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row>
    <row r="14" spans="1:38" x14ac:dyDescent="0.35">
      <c r="A14" s="5"/>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row>
    <row r="15" spans="1:38" ht="15.75" customHeight="1" x14ac:dyDescent="0.35">
      <c r="A15" s="5"/>
      <c r="D15" s="72" t="s">
        <v>12</v>
      </c>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row>
    <row r="16" spans="1:38" ht="102.75" customHeight="1" x14ac:dyDescent="0.35">
      <c r="A16" s="5"/>
      <c r="D16" s="87"/>
      <c r="E16" s="87"/>
      <c r="F16" s="87"/>
      <c r="G16" s="87"/>
      <c r="H16" s="87"/>
      <c r="I16" s="87"/>
      <c r="J16" s="87"/>
      <c r="K16" s="87"/>
      <c r="L16" s="87"/>
      <c r="M16" s="87"/>
      <c r="N16" s="87"/>
      <c r="O16" s="87"/>
      <c r="P16" s="87"/>
      <c r="Q16" s="87"/>
      <c r="R16" s="87"/>
      <c r="S16" s="87"/>
      <c r="T16" s="87"/>
      <c r="U16" s="87"/>
      <c r="V16" s="87"/>
      <c r="W16" s="87"/>
      <c r="X16" s="87"/>
      <c r="Y16" s="87"/>
      <c r="Z16" s="87"/>
      <c r="AA16" s="87"/>
      <c r="AB16" s="87"/>
      <c r="AC16" s="87"/>
      <c r="AD16" s="87"/>
      <c r="AE16" s="87"/>
      <c r="AF16" s="87"/>
      <c r="AG16" s="87"/>
      <c r="AH16" s="87"/>
      <c r="AI16" s="87"/>
      <c r="AJ16" s="87"/>
      <c r="AK16" s="87"/>
      <c r="AL16" s="87"/>
    </row>
    <row r="17" spans="1:40" ht="16.5" customHeight="1" x14ac:dyDescent="0.35">
      <c r="A17" s="5"/>
      <c r="D17" s="2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2"/>
    </row>
    <row r="18" spans="1:40" ht="35.25" customHeight="1" x14ac:dyDescent="0.35">
      <c r="A18" s="5"/>
      <c r="D18" s="88" t="s">
        <v>13</v>
      </c>
      <c r="E18" s="88"/>
      <c r="F18" s="88"/>
      <c r="G18" s="89" t="s">
        <v>14</v>
      </c>
      <c r="H18" s="89"/>
      <c r="I18" s="89"/>
      <c r="J18" s="89"/>
      <c r="K18" s="89"/>
      <c r="L18" s="89"/>
      <c r="M18" s="89"/>
      <c r="N18" s="89"/>
      <c r="O18" s="89"/>
      <c r="P18" s="90" t="s">
        <v>15</v>
      </c>
      <c r="Q18" s="90"/>
      <c r="R18" s="90"/>
      <c r="S18" s="90"/>
      <c r="T18" s="91" t="s">
        <v>16</v>
      </c>
      <c r="U18" s="91"/>
      <c r="V18" s="91"/>
      <c r="W18" s="91"/>
      <c r="X18" s="91"/>
      <c r="Y18" s="91"/>
      <c r="Z18" s="91"/>
      <c r="AA18" s="91"/>
      <c r="AB18" s="91"/>
      <c r="AC18" s="91"/>
      <c r="AD18" s="91"/>
      <c r="AE18" s="91"/>
      <c r="AF18" s="91"/>
      <c r="AG18" s="91"/>
      <c r="AH18" s="91"/>
      <c r="AI18" s="91"/>
      <c r="AJ18" s="91"/>
      <c r="AK18" s="91"/>
      <c r="AL18" s="21" t="s">
        <v>17</v>
      </c>
    </row>
    <row r="19" spans="1:40" ht="319.5" customHeight="1" x14ac:dyDescent="0.35">
      <c r="A19" s="5" t="e">
        <f>B19&amp;#REF!&amp;#REF!</f>
        <v>#REF!</v>
      </c>
      <c r="B19" s="2">
        <v>1</v>
      </c>
      <c r="D19" s="79"/>
      <c r="E19" s="79"/>
      <c r="F19" s="79"/>
      <c r="G19" s="80"/>
      <c r="H19" s="80"/>
      <c r="I19" s="80"/>
      <c r="J19" s="80"/>
      <c r="K19" s="80"/>
      <c r="L19" s="80"/>
      <c r="M19" s="80"/>
      <c r="N19" s="80"/>
      <c r="O19" s="80"/>
      <c r="P19" s="92"/>
      <c r="Q19" s="92"/>
      <c r="R19" s="92"/>
      <c r="S19" s="92"/>
      <c r="T19" s="80"/>
      <c r="U19" s="80"/>
      <c r="V19" s="80"/>
      <c r="W19" s="80"/>
      <c r="X19" s="80"/>
      <c r="Y19" s="80"/>
      <c r="Z19" s="80"/>
      <c r="AA19" s="80"/>
      <c r="AB19" s="80"/>
      <c r="AC19" s="80"/>
      <c r="AD19" s="80"/>
      <c r="AE19" s="80"/>
      <c r="AF19" s="80"/>
      <c r="AG19" s="80"/>
      <c r="AH19" s="80"/>
      <c r="AI19" s="80"/>
      <c r="AJ19" s="80"/>
      <c r="AK19" s="80"/>
      <c r="AL19" s="22"/>
      <c r="AN19" s="23"/>
    </row>
    <row r="20" spans="1:40" ht="48" customHeight="1" x14ac:dyDescent="0.35">
      <c r="A20" s="5"/>
      <c r="D20" s="93" t="s">
        <v>18</v>
      </c>
      <c r="E20" s="93"/>
      <c r="F20" s="93"/>
      <c r="G20" s="93"/>
      <c r="H20" s="93"/>
      <c r="I20" s="93"/>
      <c r="J20" s="93"/>
      <c r="K20" s="93"/>
      <c r="L20" s="93"/>
      <c r="M20" s="93"/>
      <c r="N20" s="93"/>
      <c r="O20" s="93"/>
      <c r="P20" s="94" t="s">
        <v>19</v>
      </c>
      <c r="Q20" s="94"/>
      <c r="R20" s="94"/>
      <c r="S20" s="94"/>
      <c r="T20" s="95" t="s">
        <v>20</v>
      </c>
      <c r="U20" s="95"/>
      <c r="V20" s="95"/>
      <c r="W20" s="95"/>
      <c r="X20" s="95"/>
      <c r="Y20" s="95"/>
      <c r="Z20" s="95"/>
      <c r="AA20" s="95"/>
      <c r="AB20" s="95"/>
      <c r="AC20" s="95"/>
      <c r="AD20" s="95"/>
      <c r="AE20" s="95"/>
      <c r="AF20" s="95"/>
      <c r="AG20" s="95"/>
      <c r="AH20" s="95"/>
      <c r="AI20" s="95"/>
      <c r="AJ20" s="95"/>
      <c r="AK20" s="95"/>
      <c r="AL20" s="24" t="s">
        <v>21</v>
      </c>
    </row>
    <row r="21" spans="1:40" ht="138" customHeight="1" x14ac:dyDescent="0.35">
      <c r="A21" s="5"/>
      <c r="D21" s="96"/>
      <c r="E21" s="96"/>
      <c r="F21" s="96"/>
      <c r="G21" s="96"/>
      <c r="H21" s="96"/>
      <c r="I21" s="96"/>
      <c r="J21" s="96"/>
      <c r="K21" s="96"/>
      <c r="L21" s="96"/>
      <c r="M21" s="96"/>
      <c r="N21" s="96"/>
      <c r="O21" s="96"/>
      <c r="P21" s="97"/>
      <c r="Q21" s="97"/>
      <c r="R21" s="97"/>
      <c r="S21" s="97"/>
      <c r="T21" s="98"/>
      <c r="U21" s="98"/>
      <c r="V21" s="98"/>
      <c r="W21" s="98"/>
      <c r="X21" s="98"/>
      <c r="Y21" s="98"/>
      <c r="Z21" s="98"/>
      <c r="AA21" s="98"/>
      <c r="AB21" s="98"/>
      <c r="AC21" s="98"/>
      <c r="AD21" s="98"/>
      <c r="AE21" s="98"/>
      <c r="AF21" s="98"/>
      <c r="AG21" s="98"/>
      <c r="AH21" s="98"/>
      <c r="AI21" s="98"/>
      <c r="AJ21" s="98"/>
      <c r="AK21" s="98"/>
      <c r="AL21" s="25"/>
    </row>
    <row r="22" spans="1:40" ht="31.5" customHeight="1" x14ac:dyDescent="0.35">
      <c r="A22" s="5"/>
      <c r="D22" s="81" t="s">
        <v>22</v>
      </c>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row>
    <row r="23" spans="1:40" s="27" customFormat="1" ht="31.5" customHeight="1" x14ac:dyDescent="0.35">
      <c r="A23" s="26"/>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row>
    <row r="24" spans="1:40" s="27" customFormat="1" ht="31.5" customHeight="1" x14ac:dyDescent="0.35">
      <c r="A24" s="26"/>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row>
    <row r="25" spans="1:40" s="27" customFormat="1" ht="31.5" customHeight="1" x14ac:dyDescent="0.35">
      <c r="A25" s="26"/>
      <c r="D25" s="29"/>
      <c r="E25" s="30"/>
      <c r="F25" s="30"/>
      <c r="G25" s="30"/>
      <c r="H25" s="30"/>
      <c r="I25" s="30"/>
      <c r="J25" s="30"/>
      <c r="K25" s="30"/>
      <c r="L25" s="30"/>
      <c r="M25" s="30"/>
      <c r="N25" s="30"/>
      <c r="O25" s="77" t="s">
        <v>23</v>
      </c>
      <c r="P25" s="77"/>
      <c r="Q25" s="77"/>
      <c r="R25" s="77"/>
      <c r="S25" s="77"/>
      <c r="T25" s="77"/>
      <c r="U25" s="77"/>
      <c r="V25" s="77"/>
      <c r="W25" s="77"/>
      <c r="X25" s="77"/>
      <c r="Y25" s="77"/>
      <c r="Z25" s="77"/>
      <c r="AA25" s="77"/>
      <c r="AB25" s="77"/>
      <c r="AC25" s="77"/>
      <c r="AD25" s="77"/>
      <c r="AE25" s="30"/>
      <c r="AF25" s="30"/>
      <c r="AG25" s="30"/>
      <c r="AH25" s="30"/>
      <c r="AI25" s="30"/>
      <c r="AJ25" s="30"/>
      <c r="AK25" s="30"/>
      <c r="AL25" s="30"/>
    </row>
    <row r="26" spans="1:40" s="27" customFormat="1" ht="31.5" customHeight="1" x14ac:dyDescent="0.35">
      <c r="A26" s="26"/>
      <c r="D26" s="29"/>
      <c r="E26" s="30"/>
      <c r="F26" s="30"/>
      <c r="G26" s="30"/>
      <c r="H26" s="30"/>
      <c r="I26" s="30"/>
      <c r="J26" s="30"/>
      <c r="K26" s="30"/>
      <c r="L26" s="30"/>
      <c r="M26" s="30"/>
      <c r="N26" s="30"/>
      <c r="O26" s="31"/>
      <c r="P26" s="31"/>
      <c r="Q26" s="31"/>
      <c r="R26" s="31"/>
      <c r="S26" s="31"/>
      <c r="T26" s="31"/>
      <c r="U26" s="31"/>
      <c r="V26" s="31"/>
      <c r="W26" s="31"/>
      <c r="X26" s="31"/>
      <c r="Y26" s="31"/>
      <c r="Z26" s="31"/>
      <c r="AA26" s="31"/>
      <c r="AB26" s="30"/>
      <c r="AC26" s="30"/>
      <c r="AD26" s="30"/>
      <c r="AE26" s="30"/>
      <c r="AF26" s="30"/>
      <c r="AG26" s="30"/>
      <c r="AH26" s="30"/>
      <c r="AI26" s="30"/>
      <c r="AJ26" s="30"/>
      <c r="AK26" s="30"/>
      <c r="AL26" s="30"/>
    </row>
    <row r="27" spans="1:40" s="27" customFormat="1" ht="31.5" customHeight="1" x14ac:dyDescent="0.35">
      <c r="A27" s="26"/>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row>
    <row r="28" spans="1:40" ht="25.5" customHeight="1" x14ac:dyDescent="0.35">
      <c r="A28" s="5"/>
      <c r="D28" s="78" t="s">
        <v>24</v>
      </c>
      <c r="E28" s="78"/>
      <c r="F28" s="78"/>
      <c r="G28" s="78"/>
      <c r="H28" s="78"/>
      <c r="I28" s="78"/>
      <c r="J28" s="78"/>
      <c r="K28" s="78"/>
      <c r="L28" s="78"/>
      <c r="M28" s="78"/>
      <c r="N28" s="78"/>
      <c r="O28" s="78"/>
      <c r="P28" s="78"/>
      <c r="Q28" s="78"/>
      <c r="R28" s="78"/>
      <c r="S28" s="10"/>
      <c r="T28" s="10"/>
      <c r="U28" s="10"/>
      <c r="V28" s="10"/>
      <c r="W28" s="10"/>
      <c r="X28" s="10"/>
      <c r="Y28" s="10"/>
      <c r="Z28" s="32"/>
      <c r="AA28" s="32"/>
      <c r="AB28" s="32"/>
      <c r="AC28" s="78" t="s">
        <v>25</v>
      </c>
      <c r="AD28" s="78"/>
      <c r="AE28" s="78"/>
      <c r="AF28" s="78"/>
      <c r="AG28" s="78"/>
      <c r="AH28" s="78"/>
      <c r="AI28" s="78"/>
      <c r="AJ28" s="78"/>
      <c r="AK28" s="78"/>
      <c r="AL28" s="78"/>
    </row>
    <row r="29" spans="1:40" ht="12.75" customHeight="1" x14ac:dyDescent="0.35">
      <c r="A29" s="5"/>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row>
    <row r="30" spans="1:40" x14ac:dyDescent="0.35">
      <c r="A30" s="5"/>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row>
    <row r="31" spans="1:40" ht="15.75" customHeight="1" x14ac:dyDescent="0.35">
      <c r="A31" s="33"/>
      <c r="B31" s="34"/>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row>
    <row r="32" spans="1:40" ht="15.75" customHeight="1" x14ac:dyDescent="0.35">
      <c r="D32" s="36"/>
      <c r="E32" s="36"/>
      <c r="F32" s="36"/>
      <c r="G32" s="36"/>
      <c r="H32" s="36"/>
      <c r="I32" s="36"/>
      <c r="J32" s="36"/>
      <c r="K32" s="36"/>
      <c r="L32" s="36"/>
    </row>
  </sheetData>
  <mergeCells count="31">
    <mergeCell ref="D28:R28"/>
    <mergeCell ref="AC28:AL28"/>
    <mergeCell ref="D21:O21"/>
    <mergeCell ref="P21:S21"/>
    <mergeCell ref="T21:AK21"/>
    <mergeCell ref="D22:AL22"/>
    <mergeCell ref="O25:AD25"/>
    <mergeCell ref="D19:F19"/>
    <mergeCell ref="G19:O19"/>
    <mergeCell ref="P19:S19"/>
    <mergeCell ref="T19:AK19"/>
    <mergeCell ref="D20:O20"/>
    <mergeCell ref="P20:S20"/>
    <mergeCell ref="T20:AK20"/>
    <mergeCell ref="D12:AL12"/>
    <mergeCell ref="D15:AL15"/>
    <mergeCell ref="D16:AL16"/>
    <mergeCell ref="D18:F18"/>
    <mergeCell ref="G18:O18"/>
    <mergeCell ref="P18:S18"/>
    <mergeCell ref="T18:AK18"/>
    <mergeCell ref="AB6:AH6"/>
    <mergeCell ref="AI6:AL6"/>
    <mergeCell ref="AB7:AH7"/>
    <mergeCell ref="AI7:AL7"/>
    <mergeCell ref="D11:AL11"/>
    <mergeCell ref="D1:AL1"/>
    <mergeCell ref="D2:AL2"/>
    <mergeCell ref="D5:W5"/>
    <mergeCell ref="AB5:AH5"/>
    <mergeCell ref="AI5:AL5"/>
  </mergeCells>
  <conditionalFormatting sqref="D19">
    <cfRule type="cellIs" dxfId="269" priority="2" operator="between">
      <formula>0</formula>
      <formula>0</formula>
    </cfRule>
    <cfRule type="containsErrors" dxfId="268" priority="3">
      <formula>ISERROR(D19)</formula>
    </cfRule>
  </conditionalFormatting>
  <conditionalFormatting sqref="G19">
    <cfRule type="cellIs" dxfId="267" priority="4" operator="between">
      <formula>0</formula>
      <formula>0</formula>
    </cfRule>
    <cfRule type="containsErrors" dxfId="266" priority="5">
      <formula>ISERROR(G19)</formula>
    </cfRule>
  </conditionalFormatting>
  <conditionalFormatting sqref="T19">
    <cfRule type="cellIs" dxfId="265" priority="6" operator="between">
      <formula>0</formula>
      <formula>0</formula>
    </cfRule>
    <cfRule type="containsErrors" dxfId="264" priority="7">
      <formula>ISERROR(T19)</formula>
    </cfRule>
  </conditionalFormatting>
  <printOptions horizontalCentered="1"/>
  <pageMargins left="0.59027777777777801" right="0.59027777777777801" top="0.78749999999999998" bottom="0.59027777777777801" header="0.51180555555555496" footer="0.51180555555555496"/>
  <pageSetup scale="57" firstPageNumber="0"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K27"/>
  <sheetViews>
    <sheetView view="pageBreakPreview" topLeftCell="D7"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GASTO'!D13</f>
        <v>2948</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GASTO'!B13</f>
        <v>45749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GASTO'!C13</f>
        <v>1</v>
      </c>
      <c r="E14" s="79"/>
      <c r="F14" s="79"/>
      <c r="G14" s="80">
        <f>+'PAGO GASTO'!E13</f>
        <v>155</v>
      </c>
      <c r="H14" s="80"/>
      <c r="I14" s="80"/>
      <c r="J14" s="80"/>
      <c r="K14" s="80"/>
      <c r="L14" s="80"/>
      <c r="M14" s="80"/>
      <c r="N14" s="80"/>
      <c r="O14" s="80"/>
      <c r="P14" s="80" t="str">
        <f>+'PAGO GASTO'!F13</f>
        <v xml:space="preserve">Pago factura serie CADE38BE número DTE: 1410089185 de EDWIN ESTUARDO TEJADA, por alquiler de la Embarcación Mojo que fue utilizada en la VII Fecha del Campeonato Nacional de Liberación Pez Vela 2025, el día 28/03/2025.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GASTO'!G13</f>
        <v>8400</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35" priority="2" operator="between">
      <formula>0</formula>
      <formula>0</formula>
    </cfRule>
    <cfRule type="containsErrors" dxfId="234" priority="3">
      <formula>ISERROR(D14)</formula>
    </cfRule>
  </conditionalFormatting>
  <conditionalFormatting sqref="G14">
    <cfRule type="cellIs" dxfId="233" priority="4" operator="between">
      <formula>0</formula>
      <formula>0</formula>
    </cfRule>
    <cfRule type="containsErrors" dxfId="23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GASTO'!D14</f>
        <v>2949</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GASTO'!B14</f>
        <v>45749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GASTO'!C14</f>
        <v>1</v>
      </c>
      <c r="E14" s="79"/>
      <c r="F14" s="79"/>
      <c r="G14" s="80">
        <f>+'PAGO GASTO'!E14</f>
        <v>155</v>
      </c>
      <c r="H14" s="80"/>
      <c r="I14" s="80"/>
      <c r="J14" s="80"/>
      <c r="K14" s="80"/>
      <c r="L14" s="80"/>
      <c r="M14" s="80"/>
      <c r="N14" s="80"/>
      <c r="O14" s="80"/>
      <c r="P14" s="80" t="str">
        <f>+'PAGO GASTO'!F14</f>
        <v xml:space="preserve">Pago factura serie 59922345 número DTE: 2932688611 de EDWIN ESTUARDO TEJADA, por alquiler de la Embarcación Mojo que fue utilizadad en la VIII Fecha del Campeonato Nacional de Liberación Pez Vela 2025, el día 29/03/2025.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GASTO'!G14</f>
        <v>8400</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31" priority="2" operator="between">
      <formula>0</formula>
      <formula>0</formula>
    </cfRule>
    <cfRule type="containsErrors" dxfId="230" priority="3">
      <formula>ISERROR(D14)</formula>
    </cfRule>
  </conditionalFormatting>
  <conditionalFormatting sqref="G14">
    <cfRule type="cellIs" dxfId="229" priority="4" operator="between">
      <formula>0</formula>
      <formula>0</formula>
    </cfRule>
    <cfRule type="containsErrors" dxfId="22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MK27"/>
  <sheetViews>
    <sheetView view="pageBreakPreview" topLeftCell="D7"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GASTO'!D15</f>
        <v>2950</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GASTO'!B15</f>
        <v>45749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GASTO'!C15</f>
        <v>1</v>
      </c>
      <c r="E14" s="79"/>
      <c r="F14" s="79"/>
      <c r="G14" s="80">
        <f>+'PAGO GASTO'!E15</f>
        <v>155</v>
      </c>
      <c r="H14" s="80"/>
      <c r="I14" s="80"/>
      <c r="J14" s="80"/>
      <c r="K14" s="80"/>
      <c r="L14" s="80"/>
      <c r="M14" s="80"/>
      <c r="N14" s="80"/>
      <c r="O14" s="80"/>
      <c r="P14" s="80" t="str">
        <f>+'PAGO GASTO'!F15</f>
        <v>Pago factura serie C60CB57A número 1918191910 de JUAN PABLO AVILA GUTIERREZ,  por alquiler de la embarcación STRAGOS que fue utilizada en el desarrollo de la VII Fecha del Campeonato Nacional de Liberación de Pez Vela 2025 el día 28/03/2025. FACTURA Q8,700.00 ISR Q388.39.</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GASTO'!G15</f>
        <v>8311.61</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27" priority="2" operator="between">
      <formula>0</formula>
      <formula>0</formula>
    </cfRule>
    <cfRule type="containsErrors" dxfId="226" priority="3">
      <formula>ISERROR(D14)</formula>
    </cfRule>
  </conditionalFormatting>
  <conditionalFormatting sqref="G14">
    <cfRule type="cellIs" dxfId="225" priority="4" operator="between">
      <formula>0</formula>
      <formula>0</formula>
    </cfRule>
    <cfRule type="containsErrors" dxfId="22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GASTO'!D16</f>
        <v>2951</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GASTO'!B16</f>
        <v>45749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GASTO'!C16</f>
        <v>1</v>
      </c>
      <c r="E14" s="79"/>
      <c r="F14" s="79"/>
      <c r="G14" s="80">
        <f>+'PAGO GASTO'!E16</f>
        <v>155</v>
      </c>
      <c r="H14" s="80"/>
      <c r="I14" s="80"/>
      <c r="J14" s="80"/>
      <c r="K14" s="80"/>
      <c r="L14" s="80"/>
      <c r="M14" s="80"/>
      <c r="N14" s="80"/>
      <c r="O14" s="80"/>
      <c r="P14" s="80" t="str">
        <f>+'PAGO GASTO'!F16</f>
        <v>Pago factura serie E717733D número 1764576066 de JUAN PABLO AVILA GUTIERREZ,  por alquiler de la embarcación STRAGOS que fue utilizada en el desarrollo de la VIII Fecha del Campeonato Nacional de Liberación de Pez Vela 2025 el día 29/03/2025. FACTURA Q8,700.00 ISR Q388.39.</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GASTO'!G16</f>
        <v>8311.61</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23" priority="2" operator="between">
      <formula>0</formula>
      <formula>0</formula>
    </cfRule>
    <cfRule type="containsErrors" dxfId="222" priority="3">
      <formula>ISERROR(D14)</formula>
    </cfRule>
  </conditionalFormatting>
  <conditionalFormatting sqref="G14">
    <cfRule type="cellIs" dxfId="221" priority="4" operator="between">
      <formula>0</formula>
      <formula>0</formula>
    </cfRule>
    <cfRule type="containsErrors" dxfId="22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GASTO'!D17</f>
        <v>2952</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GASTO'!B17</f>
        <v>45749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GASTO'!C17</f>
        <v>1</v>
      </c>
      <c r="E14" s="79"/>
      <c r="F14" s="79"/>
      <c r="G14" s="80">
        <f>+'PAGO GASTO'!E17</f>
        <v>196</v>
      </c>
      <c r="H14" s="80"/>
      <c r="I14" s="80"/>
      <c r="J14" s="80"/>
      <c r="K14" s="80"/>
      <c r="L14" s="80"/>
      <c r="M14" s="80"/>
      <c r="N14" s="80"/>
      <c r="O14" s="80"/>
      <c r="P14" s="80" t="str">
        <f>+'PAGO GASTO'!F17</f>
        <v>Pago factura serie 9232CF60 número 2484880009 de JUAN PABLO AVILA GUTIERREZ por servicio de alimentos servidos en la cena intermedia de la VII Fecha del Campeonato Nacional de Liberación de Pez Vela 2025,el día 28/03/2025. FACTURA Q5,457.76   ISR Q243.65.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GASTO'!G17</f>
        <v>5214.1099999999997</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19" priority="2" operator="between">
      <formula>0</formula>
      <formula>0</formula>
    </cfRule>
    <cfRule type="containsErrors" dxfId="218" priority="3">
      <formula>ISERROR(D14)</formula>
    </cfRule>
  </conditionalFormatting>
  <conditionalFormatting sqref="G14">
    <cfRule type="cellIs" dxfId="217" priority="4" operator="between">
      <formula>0</formula>
      <formula>0</formula>
    </cfRule>
    <cfRule type="containsErrors" dxfId="21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GASTO'!D18</f>
        <v>2953</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GASTO'!B18</f>
        <v>45749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GASTO'!C18</f>
        <v>1</v>
      </c>
      <c r="E14" s="79"/>
      <c r="F14" s="79"/>
      <c r="G14" s="80">
        <f>+'PAGO GASTO'!E18</f>
        <v>211</v>
      </c>
      <c r="H14" s="80"/>
      <c r="I14" s="80"/>
      <c r="J14" s="80"/>
      <c r="K14" s="80"/>
      <c r="L14" s="80"/>
      <c r="M14" s="80"/>
      <c r="N14" s="80"/>
      <c r="O14" s="80"/>
      <c r="P14" s="80" t="str">
        <f>+'PAGO GASTO'!F18</f>
        <v xml:space="preserve">Pago factura serie  44AA2867 número 4266936062 de MARTHA ARACELY TUCHAN RIVAS DE MEJIA por 19 desayunos a Q32.00 c/u, para la VII Fecha del Campeonato Nacional de Liberación de Pez Vela 2025 el dìa 28/03/2025.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GASTO'!G18</f>
        <v>608</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15" priority="2" operator="between">
      <formula>0</formula>
      <formula>0</formula>
    </cfRule>
    <cfRule type="containsErrors" dxfId="214" priority="3">
      <formula>ISERROR(D14)</formula>
    </cfRule>
  </conditionalFormatting>
  <conditionalFormatting sqref="G14">
    <cfRule type="cellIs" dxfId="213" priority="4" operator="between">
      <formula>0</formula>
      <formula>0</formula>
    </cfRule>
    <cfRule type="containsErrors" dxfId="21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K27"/>
  <sheetViews>
    <sheetView view="pageBreakPreview" topLeftCell="D8"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GASTO'!D19</f>
        <v>2954</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GASTO'!B19</f>
        <v>45749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GASTO'!C19</f>
        <v>1</v>
      </c>
      <c r="E14" s="79"/>
      <c r="F14" s="79"/>
      <c r="G14" s="80">
        <f>+'PAGO GASTO'!E19</f>
        <v>211</v>
      </c>
      <c r="H14" s="80"/>
      <c r="I14" s="80"/>
      <c r="J14" s="80"/>
      <c r="K14" s="80"/>
      <c r="L14" s="80"/>
      <c r="M14" s="80"/>
      <c r="N14" s="80"/>
      <c r="O14" s="80"/>
      <c r="P14" s="80" t="str">
        <f>+'PAGO GASTO'!F19</f>
        <v xml:space="preserve">Pago factura serie 520CBB28 número 3768271628 de MARTHA ARACELY TUCHAN RIVAS DE MEJIA por 19 desayunos a Q32.00 c/u, para la VIII Fecha del Campeonato Nacional de Liberación de Pez Vela 2025 el dìa 29/03/2025.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GASTO'!G19</f>
        <v>608</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11" priority="2" operator="between">
      <formula>0</formula>
      <formula>0</formula>
    </cfRule>
    <cfRule type="containsErrors" dxfId="210" priority="3">
      <formula>ISERROR(D14)</formula>
    </cfRule>
  </conditionalFormatting>
  <conditionalFormatting sqref="G14">
    <cfRule type="cellIs" dxfId="209" priority="4" operator="between">
      <formula>0</formula>
      <formula>0</formula>
    </cfRule>
    <cfRule type="containsErrors" dxfId="20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GASTO'!D20</f>
        <v>2955</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GASTO'!B20</f>
        <v>45749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GASTO'!C20</f>
        <v>1</v>
      </c>
      <c r="E14" s="79"/>
      <c r="F14" s="79"/>
      <c r="G14" s="80" t="str">
        <f>+'PAGO GASTO'!E20</f>
        <v>011
022
029
155
184
196</v>
      </c>
      <c r="H14" s="80"/>
      <c r="I14" s="80"/>
      <c r="J14" s="80"/>
      <c r="K14" s="80"/>
      <c r="L14" s="80"/>
      <c r="M14" s="80"/>
      <c r="N14" s="80"/>
      <c r="O14" s="80"/>
      <c r="P14" s="80" t="str">
        <f>+'PAGO GASTO'!F20</f>
        <v>Cheque a nombre de TESORERIA NACIONAL , Formulario SAT 2000 No 46 328 920 435 de ISR, Retenciones a Proveedores,  Formulario SAT 2000 No. 46 329 892 152  sobre Rentas de Trabajo de la Asociación  Nacional  de Pesca Deportiva correspondiente al mes de marzo 2025, asi:  Proveedores : Q 2,619.71 RENTAS DE TRABAJO Q1,774.07</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t="str">
        <f>+'PAGO GASTO'!G20</f>
        <v>Q1,750.48
Q23.59
Q392.86
Q1,089.28
Q491.07
Q646.50</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07" priority="2" operator="between">
      <formula>0</formula>
      <formula>0</formula>
    </cfRule>
    <cfRule type="containsErrors" dxfId="206" priority="3">
      <formula>ISERROR(D14)</formula>
    </cfRule>
  </conditionalFormatting>
  <conditionalFormatting sqref="G14">
    <cfRule type="cellIs" dxfId="205" priority="4" operator="between">
      <formula>0</formula>
      <formula>0</formula>
    </cfRule>
    <cfRule type="containsErrors" dxfId="20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MK27"/>
  <sheetViews>
    <sheetView view="pageBreakPreview" topLeftCell="D1" zoomScale="78" zoomScaleNormal="100" zoomScalePageLayoutView="78" workbookViewId="0">
      <selection activeCell="W11" sqref="W11"/>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GASTO'!D21</f>
        <v>2956</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GASTO'!B21</f>
        <v>45749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GASTO'!C21</f>
        <v>1</v>
      </c>
      <c r="E14" s="79"/>
      <c r="F14" s="79"/>
      <c r="G14" s="80">
        <f>+'PAGO GASTO'!E21</f>
        <v>196</v>
      </c>
      <c r="H14" s="80"/>
      <c r="I14" s="80"/>
      <c r="J14" s="80"/>
      <c r="K14" s="80"/>
      <c r="L14" s="80"/>
      <c r="M14" s="80"/>
      <c r="N14" s="80"/>
      <c r="O14" s="80"/>
      <c r="P14" s="80" t="str">
        <f>+'PAGO GASTO'!F21</f>
        <v>Pago factura serie 0F6E35B1 número DTE: 3998566129  de CLUB DE PESCA DEPORTIVA DE GUATEMALA, por alquiler del salón techado y área de pérgola, montaje y equipo audiovisual para cena de inscripción de VII y VIII Fecha del Campeonato Nacional de Liberación de Pez Vela 2025, el día 26/03/2025. FACTURA Q8,500.00 ISR Q379.46.</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GASTO'!G21</f>
        <v>8120.54</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03" priority="2" operator="between">
      <formula>0</formula>
      <formula>0</formula>
    </cfRule>
    <cfRule type="containsErrors" dxfId="202" priority="3">
      <formula>ISERROR(D14)</formula>
    </cfRule>
  </conditionalFormatting>
  <conditionalFormatting sqref="G14">
    <cfRule type="cellIs" dxfId="201" priority="4" operator="between">
      <formula>0</formula>
      <formula>0</formula>
    </cfRule>
    <cfRule type="containsErrors" dxfId="20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MK27"/>
  <sheetViews>
    <sheetView view="pageBreakPreview" topLeftCell="D1" zoomScale="78" zoomScaleNormal="100" zoomScalePageLayoutView="78" workbookViewId="0">
      <selection activeCell="AQ4" sqref="AQ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GASTO'!D22</f>
        <v>2957</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GASTO'!B22</f>
        <v>45749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GASTO'!C22</f>
        <v>1</v>
      </c>
      <c r="E14" s="79"/>
      <c r="F14" s="79"/>
      <c r="G14" s="80">
        <f>+'PAGO GASTO'!E22</f>
        <v>262</v>
      </c>
      <c r="H14" s="80"/>
      <c r="I14" s="80"/>
      <c r="J14" s="80"/>
      <c r="K14" s="80"/>
      <c r="L14" s="80"/>
      <c r="M14" s="80"/>
      <c r="N14" s="80"/>
      <c r="O14" s="80"/>
      <c r="P14" s="80" t="str">
        <f>+'PAGO GASTO'!F22</f>
        <v>Pago factura serie 10AE84E2 número DTE: 2959493165 de NOBLEZA, S.A. por 125.0 galones de combustible diesel Q30.95c/u, incluye el impuesto IDP: Q162.50 para la embarcación MOJO que fue utilizada en la VII Fecha del Campeonato Nacional de Liberación de Pez Vela 2025 el día 28/03/2025.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GASTO'!G22</f>
        <v>4031.25</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99" priority="2" operator="between">
      <formula>0</formula>
      <formula>0</formula>
    </cfRule>
    <cfRule type="containsErrors" dxfId="198" priority="3">
      <formula>ISERROR(D14)</formula>
    </cfRule>
  </conditionalFormatting>
  <conditionalFormatting sqref="G14">
    <cfRule type="cellIs" dxfId="197" priority="4" operator="between">
      <formula>0</formula>
      <formula>0</formula>
    </cfRule>
    <cfRule type="containsErrors" dxfId="19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MK87"/>
  <sheetViews>
    <sheetView tabSelected="1" zoomScale="80" zoomScaleNormal="80" zoomScaleSheetLayoutView="78" zoomScalePageLayoutView="78" workbookViewId="0">
      <selection activeCell="L65" sqref="L65"/>
    </sheetView>
  </sheetViews>
  <sheetFormatPr baseColWidth="10" defaultColWidth="9.1796875" defaultRowHeight="14.5" x14ac:dyDescent="0.35"/>
  <cols>
    <col min="1" max="1" width="11.453125" style="2"/>
    <col min="2" max="2" width="11.81640625" style="2" bestFit="1" customWidth="1"/>
    <col min="3" max="5" width="11.453125" style="2"/>
    <col min="6" max="6" width="65.1796875" style="2" customWidth="1"/>
    <col min="7" max="7" width="22.7265625" style="2" customWidth="1"/>
    <col min="8" max="1025" width="11.453125" style="2"/>
  </cols>
  <sheetData>
    <row r="1" spans="1:41" ht="20" x14ac:dyDescent="0.35">
      <c r="A1" s="69" t="s">
        <v>0</v>
      </c>
      <c r="B1" s="69"/>
      <c r="C1" s="69"/>
      <c r="D1" s="69"/>
      <c r="E1" s="69"/>
      <c r="F1" s="69"/>
      <c r="G1" s="69"/>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row>
    <row r="2" spans="1:41" ht="20" x14ac:dyDescent="0.35">
      <c r="A2" s="69" t="s">
        <v>128</v>
      </c>
      <c r="B2" s="69"/>
      <c r="C2" s="69"/>
      <c r="D2" s="69"/>
      <c r="E2" s="69"/>
      <c r="F2" s="69"/>
      <c r="G2" s="69"/>
    </row>
    <row r="3" spans="1:41" ht="20" x14ac:dyDescent="0.35">
      <c r="A3" s="69" t="s">
        <v>129</v>
      </c>
      <c r="B3" s="69"/>
      <c r="C3" s="69"/>
      <c r="D3" s="69"/>
      <c r="E3" s="69"/>
      <c r="F3" s="69"/>
      <c r="G3" s="69"/>
    </row>
    <row r="5" spans="1:41" x14ac:dyDescent="0.35">
      <c r="A5" s="38" t="s">
        <v>26</v>
      </c>
      <c r="B5" s="38" t="s">
        <v>27</v>
      </c>
      <c r="C5" s="2" t="s">
        <v>28</v>
      </c>
      <c r="D5" s="38" t="s">
        <v>29</v>
      </c>
      <c r="E5" s="38" t="s">
        <v>30</v>
      </c>
      <c r="F5" s="38" t="s">
        <v>31</v>
      </c>
      <c r="G5" s="38" t="s">
        <v>32</v>
      </c>
    </row>
    <row r="6" spans="1:41" ht="58" x14ac:dyDescent="0.35">
      <c r="A6" s="38">
        <v>1</v>
      </c>
      <c r="B6" s="63">
        <v>45749</v>
      </c>
      <c r="C6" s="38">
        <v>1</v>
      </c>
      <c r="D6" s="59">
        <v>2940</v>
      </c>
      <c r="E6" s="68">
        <v>294</v>
      </c>
      <c r="F6" s="62" t="s">
        <v>65</v>
      </c>
      <c r="G6" s="64">
        <v>3215</v>
      </c>
    </row>
    <row r="7" spans="1:41" ht="58" x14ac:dyDescent="0.35">
      <c r="A7" s="38">
        <v>2</v>
      </c>
      <c r="B7" s="63">
        <v>45749</v>
      </c>
      <c r="C7" s="38">
        <v>1</v>
      </c>
      <c r="D7" s="59">
        <v>2942</v>
      </c>
      <c r="E7" s="68">
        <v>294</v>
      </c>
      <c r="F7" s="62" t="s">
        <v>66</v>
      </c>
      <c r="G7" s="64">
        <v>3325</v>
      </c>
    </row>
    <row r="8" spans="1:41" ht="58" x14ac:dyDescent="0.35">
      <c r="A8" s="38">
        <v>3</v>
      </c>
      <c r="B8" s="63">
        <v>45749</v>
      </c>
      <c r="C8" s="38">
        <v>1</v>
      </c>
      <c r="D8" s="59">
        <v>2943</v>
      </c>
      <c r="E8" s="68">
        <v>294</v>
      </c>
      <c r="F8" s="62" t="s">
        <v>67</v>
      </c>
      <c r="G8" s="65">
        <v>4100</v>
      </c>
    </row>
    <row r="9" spans="1:41" ht="58" x14ac:dyDescent="0.35">
      <c r="A9" s="38">
        <v>4</v>
      </c>
      <c r="B9" s="63">
        <v>45749</v>
      </c>
      <c r="C9" s="38">
        <v>1</v>
      </c>
      <c r="D9" s="59">
        <v>2944</v>
      </c>
      <c r="E9" s="68">
        <v>153</v>
      </c>
      <c r="F9" s="62" t="s">
        <v>68</v>
      </c>
      <c r="G9" s="64">
        <v>890</v>
      </c>
    </row>
    <row r="10" spans="1:41" ht="58" x14ac:dyDescent="0.35">
      <c r="A10" s="38">
        <v>5</v>
      </c>
      <c r="B10" s="63">
        <v>45749</v>
      </c>
      <c r="C10" s="38">
        <v>1</v>
      </c>
      <c r="D10" s="59">
        <v>2945</v>
      </c>
      <c r="E10" s="68">
        <v>196</v>
      </c>
      <c r="F10" s="62" t="s">
        <v>69</v>
      </c>
      <c r="G10" s="65">
        <v>5005</v>
      </c>
    </row>
    <row r="11" spans="1:41" ht="58" x14ac:dyDescent="0.35">
      <c r="A11" s="38">
        <v>6</v>
      </c>
      <c r="B11" s="63">
        <v>45749</v>
      </c>
      <c r="C11" s="38">
        <v>1</v>
      </c>
      <c r="D11" s="59">
        <v>2946</v>
      </c>
      <c r="E11" s="68">
        <v>211</v>
      </c>
      <c r="F11" s="62" t="s">
        <v>70</v>
      </c>
      <c r="G11" s="65">
        <v>2448.04</v>
      </c>
    </row>
    <row r="12" spans="1:41" ht="58" x14ac:dyDescent="0.35">
      <c r="A12" s="38">
        <v>7</v>
      </c>
      <c r="B12" s="63">
        <v>45749</v>
      </c>
      <c r="C12" s="38">
        <v>1</v>
      </c>
      <c r="D12" s="59">
        <v>2947</v>
      </c>
      <c r="E12" s="68">
        <v>211</v>
      </c>
      <c r="F12" s="62" t="s">
        <v>71</v>
      </c>
      <c r="G12" s="65">
        <v>1598.12</v>
      </c>
    </row>
    <row r="13" spans="1:41" ht="43.5" x14ac:dyDescent="0.35">
      <c r="A13" s="38">
        <v>8</v>
      </c>
      <c r="B13" s="63">
        <v>45749</v>
      </c>
      <c r="C13" s="38">
        <v>1</v>
      </c>
      <c r="D13" s="59">
        <v>2948</v>
      </c>
      <c r="E13" s="68">
        <v>155</v>
      </c>
      <c r="F13" s="62" t="s">
        <v>72</v>
      </c>
      <c r="G13" s="65">
        <v>8400</v>
      </c>
    </row>
    <row r="14" spans="1:41" ht="43.5" x14ac:dyDescent="0.35">
      <c r="A14" s="38">
        <v>9</v>
      </c>
      <c r="B14" s="63">
        <v>45749</v>
      </c>
      <c r="C14" s="38">
        <v>1</v>
      </c>
      <c r="D14" s="59">
        <v>2949</v>
      </c>
      <c r="E14" s="61">
        <v>155</v>
      </c>
      <c r="F14" s="62" t="s">
        <v>73</v>
      </c>
      <c r="G14" s="65">
        <v>8400</v>
      </c>
    </row>
    <row r="15" spans="1:41" ht="58" x14ac:dyDescent="0.35">
      <c r="A15" s="38">
        <v>10</v>
      </c>
      <c r="B15" s="63">
        <v>45749</v>
      </c>
      <c r="C15" s="38">
        <v>1</v>
      </c>
      <c r="D15" s="59">
        <v>2950</v>
      </c>
      <c r="E15" s="61">
        <v>155</v>
      </c>
      <c r="F15" s="62" t="s">
        <v>74</v>
      </c>
      <c r="G15" s="65">
        <v>8311.61</v>
      </c>
    </row>
    <row r="16" spans="1:41" ht="58" x14ac:dyDescent="0.35">
      <c r="A16" s="38">
        <v>11</v>
      </c>
      <c r="B16" s="63">
        <v>45749</v>
      </c>
      <c r="C16" s="38">
        <v>1</v>
      </c>
      <c r="D16" s="59">
        <v>2951</v>
      </c>
      <c r="E16" s="68">
        <v>155</v>
      </c>
      <c r="F16" s="62" t="s">
        <v>75</v>
      </c>
      <c r="G16" s="65">
        <v>8311.61</v>
      </c>
    </row>
    <row r="17" spans="1:7" ht="58" x14ac:dyDescent="0.35">
      <c r="A17" s="38">
        <v>12</v>
      </c>
      <c r="B17" s="63">
        <v>45749</v>
      </c>
      <c r="C17" s="38">
        <v>1</v>
      </c>
      <c r="D17" s="59">
        <v>2952</v>
      </c>
      <c r="E17" s="68">
        <v>196</v>
      </c>
      <c r="F17" s="62" t="s">
        <v>76</v>
      </c>
      <c r="G17" s="65">
        <v>5214.1099999999997</v>
      </c>
    </row>
    <row r="18" spans="1:7" ht="43.5" x14ac:dyDescent="0.35">
      <c r="A18" s="38">
        <v>13</v>
      </c>
      <c r="B18" s="63">
        <v>45749</v>
      </c>
      <c r="C18" s="38">
        <v>1</v>
      </c>
      <c r="D18" s="59">
        <v>2953</v>
      </c>
      <c r="E18" s="68">
        <v>211</v>
      </c>
      <c r="F18" s="62" t="s">
        <v>77</v>
      </c>
      <c r="G18" s="65">
        <v>608</v>
      </c>
    </row>
    <row r="19" spans="1:7" ht="43.5" x14ac:dyDescent="0.35">
      <c r="A19" s="38">
        <v>14</v>
      </c>
      <c r="B19" s="63">
        <v>45749</v>
      </c>
      <c r="C19" s="38">
        <v>1</v>
      </c>
      <c r="D19" s="59">
        <v>2954</v>
      </c>
      <c r="E19" s="60">
        <v>211</v>
      </c>
      <c r="F19" s="62" t="s">
        <v>78</v>
      </c>
      <c r="G19" s="65">
        <v>608</v>
      </c>
    </row>
    <row r="20" spans="1:7" ht="75" x14ac:dyDescent="0.35">
      <c r="A20" s="38">
        <v>15</v>
      </c>
      <c r="B20" s="63">
        <v>45749</v>
      </c>
      <c r="C20" s="38">
        <v>1</v>
      </c>
      <c r="D20" s="59">
        <v>2955</v>
      </c>
      <c r="E20" s="60" t="s">
        <v>130</v>
      </c>
      <c r="F20" s="62" t="s">
        <v>79</v>
      </c>
      <c r="G20" s="65" t="s">
        <v>131</v>
      </c>
    </row>
    <row r="21" spans="1:7" ht="72.5" x14ac:dyDescent="0.35">
      <c r="A21" s="38">
        <v>16</v>
      </c>
      <c r="B21" s="63">
        <v>45749</v>
      </c>
      <c r="C21" s="38">
        <v>1</v>
      </c>
      <c r="D21" s="59">
        <v>2956</v>
      </c>
      <c r="E21" s="38">
        <v>196</v>
      </c>
      <c r="F21" s="62" t="s">
        <v>80</v>
      </c>
      <c r="G21" s="65">
        <v>8120.54</v>
      </c>
    </row>
    <row r="22" spans="1:7" ht="58" x14ac:dyDescent="0.35">
      <c r="A22" s="38">
        <v>17</v>
      </c>
      <c r="B22" s="63">
        <v>45749</v>
      </c>
      <c r="C22" s="38">
        <v>1</v>
      </c>
      <c r="D22" s="59">
        <v>2957</v>
      </c>
      <c r="E22" s="60">
        <v>262</v>
      </c>
      <c r="F22" s="62" t="s">
        <v>81</v>
      </c>
      <c r="G22" s="65">
        <v>4031.25</v>
      </c>
    </row>
    <row r="23" spans="1:7" ht="58" x14ac:dyDescent="0.35">
      <c r="A23" s="38">
        <v>18</v>
      </c>
      <c r="B23" s="63">
        <v>45749</v>
      </c>
      <c r="C23" s="38">
        <v>1</v>
      </c>
      <c r="D23" s="59">
        <v>2958</v>
      </c>
      <c r="E23" s="60">
        <v>262</v>
      </c>
      <c r="F23" s="62" t="s">
        <v>82</v>
      </c>
      <c r="G23" s="65">
        <v>4192.5</v>
      </c>
    </row>
    <row r="24" spans="1:7" ht="58" x14ac:dyDescent="0.35">
      <c r="A24" s="38">
        <v>19</v>
      </c>
      <c r="B24" s="63">
        <v>45749</v>
      </c>
      <c r="C24" s="38">
        <v>1</v>
      </c>
      <c r="D24" s="59">
        <v>2959</v>
      </c>
      <c r="E24" s="38">
        <v>262</v>
      </c>
      <c r="F24" s="62" t="s">
        <v>83</v>
      </c>
      <c r="G24" s="65">
        <v>2309.1</v>
      </c>
    </row>
    <row r="25" spans="1:7" ht="58" x14ac:dyDescent="0.35">
      <c r="A25" s="38">
        <v>20</v>
      </c>
      <c r="B25" s="63">
        <v>45749</v>
      </c>
      <c r="C25" s="38">
        <v>1</v>
      </c>
      <c r="D25" s="59">
        <v>2963</v>
      </c>
      <c r="E25" s="61">
        <v>262</v>
      </c>
      <c r="F25" s="62" t="s">
        <v>84</v>
      </c>
      <c r="G25" s="65">
        <v>1793.1</v>
      </c>
    </row>
    <row r="26" spans="1:7" x14ac:dyDescent="0.35">
      <c r="A26" s="38">
        <v>21</v>
      </c>
      <c r="B26" s="63"/>
      <c r="C26" s="38"/>
      <c r="D26" s="59"/>
      <c r="E26" s="61"/>
      <c r="F26" s="62"/>
      <c r="G26" s="65"/>
    </row>
    <row r="27" spans="1:7" ht="58" x14ac:dyDescent="0.35">
      <c r="A27" s="38">
        <v>22</v>
      </c>
      <c r="B27" s="63">
        <v>45754</v>
      </c>
      <c r="C27" s="38">
        <v>1</v>
      </c>
      <c r="D27" s="59">
        <v>2965</v>
      </c>
      <c r="E27" s="38">
        <v>294</v>
      </c>
      <c r="F27" s="62" t="s">
        <v>85</v>
      </c>
      <c r="G27" s="65">
        <v>4140</v>
      </c>
    </row>
    <row r="28" spans="1:7" ht="75" x14ac:dyDescent="0.35">
      <c r="A28" s="38">
        <v>23</v>
      </c>
      <c r="B28" s="63">
        <v>45754</v>
      </c>
      <c r="C28" s="38">
        <v>1</v>
      </c>
      <c r="D28" s="59">
        <v>2966</v>
      </c>
      <c r="E28" s="60" t="s">
        <v>132</v>
      </c>
      <c r="F28" s="62" t="s">
        <v>86</v>
      </c>
      <c r="G28" s="65" t="s">
        <v>135</v>
      </c>
    </row>
    <row r="29" spans="1:7" x14ac:dyDescent="0.35">
      <c r="A29" s="38">
        <v>24</v>
      </c>
      <c r="B29" s="63">
        <v>45754</v>
      </c>
      <c r="C29" s="38">
        <v>1</v>
      </c>
      <c r="D29" s="59">
        <v>2967</v>
      </c>
      <c r="E29" s="38" t="s">
        <v>133</v>
      </c>
      <c r="F29" s="62" t="s">
        <v>134</v>
      </c>
      <c r="G29" s="65">
        <v>0</v>
      </c>
    </row>
    <row r="30" spans="1:7" ht="43.5" x14ac:dyDescent="0.35">
      <c r="A30" s="38">
        <v>25</v>
      </c>
      <c r="B30" s="63">
        <v>45754</v>
      </c>
      <c r="C30" s="38">
        <v>1</v>
      </c>
      <c r="D30" s="59">
        <v>2968</v>
      </c>
      <c r="E30" s="38">
        <v>151</v>
      </c>
      <c r="F30" s="62" t="s">
        <v>127</v>
      </c>
      <c r="G30" s="65">
        <v>1321.94</v>
      </c>
    </row>
    <row r="31" spans="1:7" ht="43.5" x14ac:dyDescent="0.35">
      <c r="A31" s="38">
        <v>26</v>
      </c>
      <c r="B31" s="63">
        <v>45754</v>
      </c>
      <c r="C31" s="38">
        <v>1</v>
      </c>
      <c r="D31" s="59">
        <v>2969</v>
      </c>
      <c r="E31" s="38">
        <v>211</v>
      </c>
      <c r="F31" s="62" t="s">
        <v>87</v>
      </c>
      <c r="G31" s="65">
        <v>3336.6</v>
      </c>
    </row>
    <row r="32" spans="1:7" ht="72.5" x14ac:dyDescent="0.35">
      <c r="A32" s="38">
        <v>27</v>
      </c>
      <c r="B32" s="63">
        <v>45754</v>
      </c>
      <c r="C32" s="38">
        <v>1</v>
      </c>
      <c r="D32" s="59">
        <v>2970</v>
      </c>
      <c r="E32" s="38">
        <v>294</v>
      </c>
      <c r="F32" s="62" t="s">
        <v>88</v>
      </c>
      <c r="G32" s="65">
        <v>24152.799999999999</v>
      </c>
    </row>
    <row r="33" spans="1:7" ht="58" x14ac:dyDescent="0.35">
      <c r="A33" s="38">
        <v>28</v>
      </c>
      <c r="B33" s="63">
        <v>45754</v>
      </c>
      <c r="C33" s="38">
        <v>1</v>
      </c>
      <c r="D33" s="59">
        <v>2971</v>
      </c>
      <c r="E33" s="38">
        <v>294</v>
      </c>
      <c r="F33" s="62" t="s">
        <v>89</v>
      </c>
      <c r="G33" s="65">
        <v>24720</v>
      </c>
    </row>
    <row r="34" spans="1:7" ht="72.5" x14ac:dyDescent="0.35">
      <c r="A34" s="38">
        <v>29</v>
      </c>
      <c r="B34" s="63">
        <v>45754</v>
      </c>
      <c r="C34" s="38">
        <v>1</v>
      </c>
      <c r="D34" s="59">
        <v>2972</v>
      </c>
      <c r="E34" s="38">
        <v>294</v>
      </c>
      <c r="F34" s="62" t="s">
        <v>90</v>
      </c>
      <c r="G34" s="65">
        <v>22040.400000000001</v>
      </c>
    </row>
    <row r="35" spans="1:7" ht="58" x14ac:dyDescent="0.35">
      <c r="A35" s="38">
        <v>30</v>
      </c>
      <c r="B35" s="63">
        <v>45754</v>
      </c>
      <c r="C35" s="38">
        <v>1</v>
      </c>
      <c r="D35" s="59">
        <v>2973</v>
      </c>
      <c r="E35" s="68">
        <v>196</v>
      </c>
      <c r="F35" s="62" t="s">
        <v>91</v>
      </c>
      <c r="G35" s="65">
        <v>185</v>
      </c>
    </row>
    <row r="36" spans="1:7" ht="43.5" x14ac:dyDescent="0.35">
      <c r="A36" s="38">
        <v>31</v>
      </c>
      <c r="B36" s="63">
        <v>45754</v>
      </c>
      <c r="C36" s="38">
        <v>1</v>
      </c>
      <c r="D36" s="59">
        <v>2974</v>
      </c>
      <c r="E36" s="68">
        <v>211</v>
      </c>
      <c r="F36" s="62" t="s">
        <v>92</v>
      </c>
      <c r="G36" s="65">
        <v>1408</v>
      </c>
    </row>
    <row r="37" spans="1:7" ht="58" x14ac:dyDescent="0.35">
      <c r="A37" s="38">
        <v>32</v>
      </c>
      <c r="B37" s="63">
        <v>45754</v>
      </c>
      <c r="C37" s="38">
        <v>1</v>
      </c>
      <c r="D37" s="59">
        <v>2975</v>
      </c>
      <c r="E37" s="68">
        <v>211</v>
      </c>
      <c r="F37" s="62" t="s">
        <v>93</v>
      </c>
      <c r="G37" s="65">
        <v>1450</v>
      </c>
    </row>
    <row r="38" spans="1:7" ht="58" x14ac:dyDescent="0.35">
      <c r="A38" s="38">
        <v>33</v>
      </c>
      <c r="B38" s="63">
        <v>45754</v>
      </c>
      <c r="C38" s="38">
        <v>1</v>
      </c>
      <c r="D38" s="59">
        <v>2976</v>
      </c>
      <c r="E38" s="68">
        <v>211</v>
      </c>
      <c r="F38" s="62" t="s">
        <v>94</v>
      </c>
      <c r="G38" s="65">
        <v>1450</v>
      </c>
    </row>
    <row r="39" spans="1:7" ht="58" x14ac:dyDescent="0.35">
      <c r="A39" s="38">
        <v>34</v>
      </c>
      <c r="B39" s="63">
        <v>45754</v>
      </c>
      <c r="C39" s="38">
        <v>1</v>
      </c>
      <c r="D39" s="59">
        <v>2977</v>
      </c>
      <c r="E39" s="68">
        <v>211</v>
      </c>
      <c r="F39" s="62" t="s">
        <v>95</v>
      </c>
      <c r="G39" s="65">
        <v>1450</v>
      </c>
    </row>
    <row r="40" spans="1:7" x14ac:dyDescent="0.35">
      <c r="A40" s="38">
        <v>35</v>
      </c>
      <c r="B40" s="63"/>
      <c r="C40" s="38"/>
      <c r="D40" s="59"/>
      <c r="E40" s="68"/>
      <c r="F40" s="62"/>
      <c r="G40" s="65"/>
    </row>
    <row r="41" spans="1:7" ht="58" x14ac:dyDescent="0.35">
      <c r="A41" s="38">
        <v>36</v>
      </c>
      <c r="B41" s="63">
        <v>45754</v>
      </c>
      <c r="C41" s="38">
        <v>1</v>
      </c>
      <c r="D41" s="59">
        <v>2979</v>
      </c>
      <c r="E41" s="68">
        <v>211</v>
      </c>
      <c r="F41" s="62" t="s">
        <v>96</v>
      </c>
      <c r="G41" s="65">
        <v>1450</v>
      </c>
    </row>
    <row r="42" spans="1:7" ht="58" x14ac:dyDescent="0.35">
      <c r="A42" s="38">
        <v>37</v>
      </c>
      <c r="B42" s="63">
        <v>45754</v>
      </c>
      <c r="C42" s="38">
        <v>1</v>
      </c>
      <c r="D42" s="59">
        <v>2980</v>
      </c>
      <c r="E42" s="61">
        <v>262</v>
      </c>
      <c r="F42" s="62" t="s">
        <v>97</v>
      </c>
      <c r="G42" s="65">
        <v>1935</v>
      </c>
    </row>
    <row r="43" spans="1:7" ht="58" x14ac:dyDescent="0.35">
      <c r="A43" s="38">
        <v>38</v>
      </c>
      <c r="B43" s="63">
        <v>45754</v>
      </c>
      <c r="C43" s="38">
        <v>1</v>
      </c>
      <c r="D43" s="59">
        <v>2981</v>
      </c>
      <c r="E43" s="61">
        <v>262</v>
      </c>
      <c r="F43" s="62" t="s">
        <v>98</v>
      </c>
      <c r="G43" s="65">
        <v>8721.23</v>
      </c>
    </row>
    <row r="44" spans="1:7" ht="72.5" x14ac:dyDescent="0.35">
      <c r="A44" s="38">
        <v>39</v>
      </c>
      <c r="B44" s="63">
        <v>45754</v>
      </c>
      <c r="C44" s="38">
        <v>1</v>
      </c>
      <c r="D44" s="59">
        <v>2982</v>
      </c>
      <c r="E44" s="61">
        <v>113</v>
      </c>
      <c r="F44" s="62" t="s">
        <v>99</v>
      </c>
      <c r="G44" s="65">
        <v>1980</v>
      </c>
    </row>
    <row r="45" spans="1:7" ht="58" x14ac:dyDescent="0.35">
      <c r="A45" s="38">
        <v>40</v>
      </c>
      <c r="B45" s="63">
        <v>45754</v>
      </c>
      <c r="C45" s="38">
        <v>1</v>
      </c>
      <c r="D45" s="59">
        <v>2983</v>
      </c>
      <c r="E45" s="61">
        <v>29</v>
      </c>
      <c r="F45" s="62" t="s">
        <v>100</v>
      </c>
      <c r="G45" s="65">
        <v>15000</v>
      </c>
    </row>
    <row r="46" spans="1:7" ht="58" x14ac:dyDescent="0.35">
      <c r="A46" s="38">
        <v>41</v>
      </c>
      <c r="B46" s="63">
        <v>45754</v>
      </c>
      <c r="C46" s="38">
        <v>1</v>
      </c>
      <c r="D46" s="59">
        <v>2984</v>
      </c>
      <c r="E46" s="61">
        <v>155</v>
      </c>
      <c r="F46" s="62" t="s">
        <v>101</v>
      </c>
      <c r="G46" s="65">
        <v>6687.5</v>
      </c>
    </row>
    <row r="47" spans="1:7" ht="58" x14ac:dyDescent="0.35">
      <c r="A47" s="38">
        <v>42</v>
      </c>
      <c r="B47" s="63">
        <v>45754</v>
      </c>
      <c r="C47" s="38">
        <v>1</v>
      </c>
      <c r="D47" s="59">
        <v>2985</v>
      </c>
      <c r="E47" s="61" t="s">
        <v>104</v>
      </c>
      <c r="F47" s="62" t="s">
        <v>102</v>
      </c>
      <c r="G47" s="65">
        <v>2255.8000000000002</v>
      </c>
    </row>
    <row r="48" spans="1:7" ht="58" x14ac:dyDescent="0.35">
      <c r="A48" s="38">
        <v>43</v>
      </c>
      <c r="B48" s="63">
        <v>45755</v>
      </c>
      <c r="C48" s="38">
        <v>1</v>
      </c>
      <c r="D48" s="59">
        <v>2986</v>
      </c>
      <c r="E48" s="61">
        <v>294</v>
      </c>
      <c r="F48" s="62" t="s">
        <v>103</v>
      </c>
      <c r="G48" s="65">
        <v>8250</v>
      </c>
    </row>
    <row r="49" spans="1:7" ht="43.5" x14ac:dyDescent="0.35">
      <c r="A49" s="38">
        <v>44</v>
      </c>
      <c r="B49" s="63">
        <v>45769</v>
      </c>
      <c r="C49" s="38">
        <v>1</v>
      </c>
      <c r="D49" s="59">
        <v>2987</v>
      </c>
      <c r="E49" s="61">
        <v>111</v>
      </c>
      <c r="F49" s="62" t="s">
        <v>105</v>
      </c>
      <c r="G49" s="65">
        <v>352.38</v>
      </c>
    </row>
    <row r="50" spans="1:7" ht="87" x14ac:dyDescent="0.35">
      <c r="A50" s="38">
        <v>45</v>
      </c>
      <c r="B50" s="63">
        <v>45769</v>
      </c>
      <c r="C50" s="38">
        <v>1</v>
      </c>
      <c r="D50" s="59">
        <v>2988</v>
      </c>
      <c r="E50" s="61" t="s">
        <v>121</v>
      </c>
      <c r="F50" s="62" t="s">
        <v>106</v>
      </c>
      <c r="G50" s="65">
        <v>1599.45</v>
      </c>
    </row>
    <row r="51" spans="1:7" ht="43.5" x14ac:dyDescent="0.35">
      <c r="A51" s="38">
        <v>46</v>
      </c>
      <c r="B51" s="63">
        <v>45769</v>
      </c>
      <c r="C51" s="38">
        <v>1</v>
      </c>
      <c r="D51" s="59">
        <v>2989</v>
      </c>
      <c r="E51" s="61" t="s">
        <v>136</v>
      </c>
      <c r="F51" s="62" t="s">
        <v>107</v>
      </c>
      <c r="G51" s="65" t="s">
        <v>137</v>
      </c>
    </row>
    <row r="52" spans="1:7" ht="58" x14ac:dyDescent="0.35">
      <c r="A52" s="38">
        <v>47</v>
      </c>
      <c r="B52" s="63">
        <v>45769</v>
      </c>
      <c r="C52" s="38">
        <v>1</v>
      </c>
      <c r="D52" s="59">
        <v>2990</v>
      </c>
      <c r="E52" s="61">
        <v>142</v>
      </c>
      <c r="F52" s="62" t="s">
        <v>108</v>
      </c>
      <c r="G52" s="65">
        <v>2500</v>
      </c>
    </row>
    <row r="53" spans="1:7" ht="58" x14ac:dyDescent="0.35">
      <c r="A53" s="38">
        <v>48</v>
      </c>
      <c r="B53" s="63">
        <v>45775</v>
      </c>
      <c r="C53" s="38">
        <v>1</v>
      </c>
      <c r="D53" s="59">
        <v>2991</v>
      </c>
      <c r="E53" s="61" t="s">
        <v>138</v>
      </c>
      <c r="F53" s="62" t="s">
        <v>109</v>
      </c>
      <c r="G53" s="65" t="s">
        <v>139</v>
      </c>
    </row>
    <row r="54" spans="1:7" ht="43.5" x14ac:dyDescent="0.35">
      <c r="A54" s="38">
        <v>49</v>
      </c>
      <c r="B54" s="63">
        <v>45775</v>
      </c>
      <c r="C54" s="38">
        <v>1</v>
      </c>
      <c r="D54" s="59">
        <v>2993</v>
      </c>
      <c r="E54" s="61" t="s">
        <v>122</v>
      </c>
      <c r="F54" s="62" t="s">
        <v>110</v>
      </c>
      <c r="G54" s="65">
        <v>17157.71</v>
      </c>
    </row>
    <row r="55" spans="1:7" ht="43.5" x14ac:dyDescent="0.35">
      <c r="A55" s="38">
        <v>50</v>
      </c>
      <c r="B55" s="63">
        <v>45775</v>
      </c>
      <c r="C55" s="38">
        <v>1</v>
      </c>
      <c r="D55" s="59">
        <v>2994</v>
      </c>
      <c r="E55" s="61" t="s">
        <v>122</v>
      </c>
      <c r="F55" s="62" t="s">
        <v>111</v>
      </c>
      <c r="G55" s="65">
        <v>11835.68</v>
      </c>
    </row>
    <row r="56" spans="1:7" ht="43.5" x14ac:dyDescent="0.35">
      <c r="A56" s="38">
        <v>51</v>
      </c>
      <c r="B56" s="63">
        <v>45775</v>
      </c>
      <c r="C56" s="38">
        <v>1</v>
      </c>
      <c r="D56" s="59">
        <v>2995</v>
      </c>
      <c r="E56" s="61" t="s">
        <v>122</v>
      </c>
      <c r="F56" s="62" t="s">
        <v>112</v>
      </c>
      <c r="G56" s="65">
        <v>7665.93</v>
      </c>
    </row>
    <row r="57" spans="1:7" ht="43.5" x14ac:dyDescent="0.35">
      <c r="A57" s="38">
        <v>52</v>
      </c>
      <c r="B57" s="63">
        <v>45775</v>
      </c>
      <c r="C57" s="38">
        <v>1</v>
      </c>
      <c r="D57" s="59">
        <v>2996</v>
      </c>
      <c r="E57" s="61" t="s">
        <v>122</v>
      </c>
      <c r="F57" s="62" t="s">
        <v>113</v>
      </c>
      <c r="G57" s="65">
        <v>6202.17</v>
      </c>
    </row>
    <row r="58" spans="1:7" ht="43.5" x14ac:dyDescent="0.35">
      <c r="A58" s="38">
        <v>53</v>
      </c>
      <c r="B58" s="63">
        <v>45775</v>
      </c>
      <c r="C58" s="38">
        <v>1</v>
      </c>
      <c r="D58" s="59">
        <v>2997</v>
      </c>
      <c r="E58" s="61" t="s">
        <v>122</v>
      </c>
      <c r="F58" s="62" t="s">
        <v>114</v>
      </c>
      <c r="G58" s="65">
        <v>5802.85</v>
      </c>
    </row>
    <row r="59" spans="1:7" ht="43.5" x14ac:dyDescent="0.35">
      <c r="A59" s="38">
        <v>54</v>
      </c>
      <c r="B59" s="63">
        <v>45775</v>
      </c>
      <c r="C59" s="38">
        <v>1</v>
      </c>
      <c r="D59" s="59">
        <v>2998</v>
      </c>
      <c r="E59" s="61" t="s">
        <v>122</v>
      </c>
      <c r="F59" s="62" t="s">
        <v>115</v>
      </c>
      <c r="G59" s="65">
        <v>4003.04</v>
      </c>
    </row>
    <row r="60" spans="1:7" ht="58" x14ac:dyDescent="0.35">
      <c r="A60" s="38">
        <v>55</v>
      </c>
      <c r="B60" s="63">
        <v>45775</v>
      </c>
      <c r="C60" s="38">
        <v>1</v>
      </c>
      <c r="D60" s="59">
        <v>3000</v>
      </c>
      <c r="E60" s="61" t="s">
        <v>123</v>
      </c>
      <c r="F60" s="62" t="s">
        <v>116</v>
      </c>
      <c r="G60" s="65">
        <v>4073.28</v>
      </c>
    </row>
    <row r="61" spans="1:7" ht="43.5" x14ac:dyDescent="0.35">
      <c r="A61" s="38">
        <v>56</v>
      </c>
      <c r="B61" s="63">
        <v>45775</v>
      </c>
      <c r="C61" s="38">
        <v>1</v>
      </c>
      <c r="D61" s="59">
        <v>3001</v>
      </c>
      <c r="E61" s="61">
        <v>184</v>
      </c>
      <c r="F61" s="62" t="s">
        <v>117</v>
      </c>
      <c r="G61" s="65">
        <v>10508.93</v>
      </c>
    </row>
    <row r="62" spans="1:7" ht="72.5" x14ac:dyDescent="0.35">
      <c r="A62" s="38">
        <v>57</v>
      </c>
      <c r="B62" s="63">
        <v>45775</v>
      </c>
      <c r="C62" s="38">
        <v>1</v>
      </c>
      <c r="D62" s="59">
        <v>3002</v>
      </c>
      <c r="E62" s="61" t="s">
        <v>124</v>
      </c>
      <c r="F62" s="62" t="s">
        <v>118</v>
      </c>
      <c r="G62" s="65">
        <v>8407.14</v>
      </c>
    </row>
    <row r="63" spans="1:7" ht="101.5" x14ac:dyDescent="0.35">
      <c r="A63" s="38">
        <v>58</v>
      </c>
      <c r="B63" s="63">
        <v>45775</v>
      </c>
      <c r="C63" s="38">
        <v>1</v>
      </c>
      <c r="D63" s="59">
        <v>3003</v>
      </c>
      <c r="E63" s="61">
        <v>113</v>
      </c>
      <c r="F63" s="62" t="s">
        <v>119</v>
      </c>
      <c r="G63" s="65">
        <v>3750</v>
      </c>
    </row>
    <row r="64" spans="1:7" ht="43.5" x14ac:dyDescent="0.35">
      <c r="A64" s="38">
        <v>59</v>
      </c>
      <c r="B64" s="63">
        <v>45775</v>
      </c>
      <c r="C64" s="38">
        <v>1</v>
      </c>
      <c r="D64" s="59">
        <v>3004</v>
      </c>
      <c r="E64" s="61">
        <v>158</v>
      </c>
      <c r="F64" s="62" t="s">
        <v>120</v>
      </c>
      <c r="G64" s="65">
        <v>1800</v>
      </c>
    </row>
    <row r="65" spans="1:7" ht="72.5" x14ac:dyDescent="0.35">
      <c r="A65" s="38">
        <v>60</v>
      </c>
      <c r="B65" s="63">
        <v>45775</v>
      </c>
      <c r="C65" s="38">
        <v>1</v>
      </c>
      <c r="D65" s="59">
        <v>3006</v>
      </c>
      <c r="E65" s="61">
        <v>294</v>
      </c>
      <c r="F65" s="62" t="s">
        <v>125</v>
      </c>
      <c r="G65" s="65">
        <v>3869.2</v>
      </c>
    </row>
    <row r="66" spans="1:7" ht="112.5" x14ac:dyDescent="0.35">
      <c r="A66" s="38">
        <v>61</v>
      </c>
      <c r="B66" s="63">
        <v>45777</v>
      </c>
      <c r="C66" s="38">
        <v>1</v>
      </c>
      <c r="D66" s="59">
        <v>3008</v>
      </c>
      <c r="E66" s="61" t="s">
        <v>140</v>
      </c>
      <c r="F66" s="62" t="s">
        <v>126</v>
      </c>
      <c r="G66" s="65" t="s">
        <v>141</v>
      </c>
    </row>
    <row r="67" spans="1:7" x14ac:dyDescent="0.35">
      <c r="A67" s="38">
        <v>62</v>
      </c>
      <c r="B67" s="63"/>
      <c r="C67" s="38"/>
      <c r="D67" s="59"/>
      <c r="E67" s="38"/>
      <c r="F67" s="62"/>
      <c r="G67" s="65"/>
    </row>
    <row r="68" spans="1:7" x14ac:dyDescent="0.35">
      <c r="A68" s="38">
        <v>63</v>
      </c>
      <c r="B68" s="63"/>
      <c r="C68" s="38"/>
      <c r="D68" s="59"/>
      <c r="E68" s="68"/>
      <c r="F68" s="62"/>
      <c r="G68" s="65"/>
    </row>
    <row r="69" spans="1:7" x14ac:dyDescent="0.35">
      <c r="A69" s="38">
        <v>64</v>
      </c>
      <c r="B69" s="63"/>
      <c r="C69" s="38"/>
      <c r="D69" s="59"/>
      <c r="E69" s="38"/>
      <c r="F69" s="62"/>
      <c r="G69" s="65"/>
    </row>
    <row r="70" spans="1:7" x14ac:dyDescent="0.35">
      <c r="A70" s="38">
        <v>65</v>
      </c>
      <c r="B70" s="63"/>
      <c r="C70" s="38"/>
      <c r="D70" s="59"/>
      <c r="E70" s="38"/>
      <c r="F70" s="62"/>
      <c r="G70" s="65"/>
    </row>
    <row r="71" spans="1:7" x14ac:dyDescent="0.35">
      <c r="A71" s="38">
        <v>66</v>
      </c>
      <c r="B71" s="63"/>
      <c r="C71" s="38"/>
      <c r="D71" s="59"/>
      <c r="F71" s="62"/>
      <c r="G71" s="65"/>
    </row>
    <row r="72" spans="1:7" x14ac:dyDescent="0.35">
      <c r="A72" s="38">
        <v>67</v>
      </c>
      <c r="B72" s="63"/>
      <c r="C72" s="38"/>
      <c r="D72" s="59"/>
      <c r="F72" s="62"/>
      <c r="G72" s="65"/>
    </row>
    <row r="73" spans="1:7" x14ac:dyDescent="0.35">
      <c r="A73" s="38">
        <v>68</v>
      </c>
      <c r="B73" s="63"/>
      <c r="C73" s="38"/>
      <c r="D73" s="59"/>
      <c r="F73" s="62"/>
      <c r="G73" s="65"/>
    </row>
    <row r="74" spans="1:7" x14ac:dyDescent="0.35">
      <c r="A74" s="38">
        <v>69</v>
      </c>
      <c r="B74" s="63"/>
      <c r="C74" s="38"/>
      <c r="D74" s="59"/>
      <c r="E74" s="66"/>
      <c r="F74" s="62"/>
      <c r="G74" s="65"/>
    </row>
    <row r="75" spans="1:7" x14ac:dyDescent="0.35">
      <c r="A75" s="38">
        <v>70</v>
      </c>
      <c r="B75" s="63"/>
      <c r="C75" s="38"/>
      <c r="D75" s="59"/>
      <c r="E75" s="66"/>
      <c r="F75" s="62"/>
      <c r="G75" s="65"/>
    </row>
    <row r="76" spans="1:7" x14ac:dyDescent="0.35">
      <c r="A76" s="38">
        <v>71</v>
      </c>
      <c r="B76" s="63"/>
      <c r="C76" s="38"/>
      <c r="D76" s="59"/>
      <c r="E76" s="66"/>
      <c r="F76" s="62"/>
      <c r="G76" s="65"/>
    </row>
    <row r="77" spans="1:7" x14ac:dyDescent="0.35">
      <c r="A77" s="38">
        <v>72</v>
      </c>
      <c r="B77" s="63"/>
      <c r="C77" s="38"/>
      <c r="D77" s="59"/>
      <c r="E77" s="66"/>
      <c r="F77" s="62"/>
      <c r="G77" s="65"/>
    </row>
    <row r="78" spans="1:7" x14ac:dyDescent="0.35">
      <c r="A78" s="38">
        <v>73</v>
      </c>
      <c r="B78" s="63"/>
      <c r="C78" s="38"/>
      <c r="D78" s="59"/>
      <c r="E78" s="66"/>
      <c r="F78" s="62"/>
      <c r="G78" s="65"/>
    </row>
    <row r="79" spans="1:7" x14ac:dyDescent="0.35">
      <c r="A79" s="38">
        <v>74</v>
      </c>
      <c r="B79" s="63"/>
      <c r="C79" s="38"/>
      <c r="D79" s="59"/>
      <c r="E79" s="66"/>
      <c r="F79" s="62"/>
      <c r="G79" s="65"/>
    </row>
    <row r="80" spans="1:7" x14ac:dyDescent="0.35">
      <c r="A80" s="38">
        <v>75</v>
      </c>
      <c r="B80" s="63"/>
      <c r="C80" s="38"/>
      <c r="D80" s="59"/>
      <c r="E80" s="66"/>
      <c r="F80" s="62"/>
      <c r="G80" s="65"/>
    </row>
    <row r="81" spans="1:7" x14ac:dyDescent="0.35">
      <c r="A81" s="38">
        <v>76</v>
      </c>
      <c r="B81" s="63"/>
      <c r="C81" s="38"/>
      <c r="D81" s="59"/>
      <c r="E81" s="67"/>
      <c r="F81" s="62"/>
      <c r="G81" s="65"/>
    </row>
    <row r="82" spans="1:7" x14ac:dyDescent="0.35">
      <c r="A82" s="38">
        <v>77</v>
      </c>
      <c r="B82" s="63"/>
      <c r="C82" s="38"/>
      <c r="D82" s="59"/>
      <c r="F82" s="62"/>
      <c r="G82" s="65"/>
    </row>
    <row r="83" spans="1:7" x14ac:dyDescent="0.35">
      <c r="A83" s="38">
        <v>78</v>
      </c>
      <c r="B83" s="63"/>
      <c r="C83" s="38"/>
      <c r="D83" s="59"/>
      <c r="F83" s="62"/>
      <c r="G83" s="65"/>
    </row>
    <row r="84" spans="1:7" x14ac:dyDescent="0.35">
      <c r="A84" s="38">
        <v>79</v>
      </c>
      <c r="B84" s="63"/>
      <c r="C84" s="38"/>
      <c r="D84" s="59"/>
      <c r="F84" s="62"/>
      <c r="G84" s="65"/>
    </row>
    <row r="85" spans="1:7" x14ac:dyDescent="0.35">
      <c r="A85" s="38">
        <v>80</v>
      </c>
      <c r="B85" s="63"/>
      <c r="C85" s="38"/>
      <c r="D85" s="59"/>
      <c r="F85" s="62"/>
      <c r="G85" s="65"/>
    </row>
    <row r="86" spans="1:7" x14ac:dyDescent="0.35">
      <c r="A86" s="38">
        <v>81</v>
      </c>
      <c r="B86" s="63"/>
      <c r="C86" s="38"/>
      <c r="D86" s="59"/>
      <c r="F86" s="62"/>
      <c r="G86" s="65"/>
    </row>
    <row r="87" spans="1:7" x14ac:dyDescent="0.35">
      <c r="A87" s="38">
        <v>82</v>
      </c>
      <c r="B87" s="63"/>
      <c r="C87" s="38"/>
      <c r="D87" s="59"/>
      <c r="F87" s="62"/>
      <c r="G87" s="65"/>
    </row>
  </sheetData>
  <mergeCells count="3">
    <mergeCell ref="A1:G1"/>
    <mergeCell ref="A2:G2"/>
    <mergeCell ref="A3:G3"/>
  </mergeCells>
  <pageMargins left="0.59027777777777801" right="0.59027777777777801" top="0.78749999999999998" bottom="0.59027777777777801" header="0.51180555555555496" footer="0.51180555555555496"/>
  <pageSetup scale="53" firstPageNumber="0"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GASTO'!D23</f>
        <v>2958</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GASTO'!B23</f>
        <v>45749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GASTO'!C23</f>
        <v>1</v>
      </c>
      <c r="E14" s="79"/>
      <c r="F14" s="79"/>
      <c r="G14" s="80">
        <f>+'PAGO GASTO'!E23</f>
        <v>262</v>
      </c>
      <c r="H14" s="80"/>
      <c r="I14" s="80"/>
      <c r="J14" s="80"/>
      <c r="K14" s="80"/>
      <c r="L14" s="80"/>
      <c r="M14" s="80"/>
      <c r="N14" s="80"/>
      <c r="O14" s="80"/>
      <c r="P14" s="80" t="str">
        <f>+'PAGO GASTO'!F23</f>
        <v>Pago factura serie 98E6D18D número DTE: 4101197280 de NOBLEZA, S.A. por 130.0 galones de combustible diesel Q30.95c/u, incluye el impuesto IDP: Q169.00 para la embarcación MOJO que fue utilizada en la VIII Fecha del Campeonato Nacional de Liberación de Pez Vela 2025 el día 29/03/2025.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GASTO'!G23</f>
        <v>4192.5</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95" priority="2" operator="between">
      <formula>0</formula>
      <formula>0</formula>
    </cfRule>
    <cfRule type="containsErrors" dxfId="194" priority="3">
      <formula>ISERROR(D14)</formula>
    </cfRule>
  </conditionalFormatting>
  <conditionalFormatting sqref="G14">
    <cfRule type="cellIs" dxfId="193" priority="4" operator="between">
      <formula>0</formula>
      <formula>0</formula>
    </cfRule>
    <cfRule type="containsErrors" dxfId="19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GASTO'!D25</f>
        <v>2963</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GASTO'!B25</f>
        <v>45749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GASTO'!C25</f>
        <v>1</v>
      </c>
      <c r="E14" s="79"/>
      <c r="F14" s="79"/>
      <c r="G14" s="80">
        <f>+'PAGO GASTO'!E25</f>
        <v>262</v>
      </c>
      <c r="H14" s="80"/>
      <c r="I14" s="80"/>
      <c r="J14" s="80"/>
      <c r="K14" s="80"/>
      <c r="L14" s="80"/>
      <c r="M14" s="80"/>
      <c r="N14" s="80"/>
      <c r="O14" s="80"/>
      <c r="P14" s="80" t="str">
        <f>+'PAGO GASTO'!F25</f>
        <v>Pago factura serie C1B4ADF8 número DTE: 1115835222 de NOBLEZA, S.A. por 55.6 galones de combustible diesel Q30.95c/u, incluye el impuesto IDP: Q72.28 para la embarcación STRAGOS que fue utilizada en la VIII Fecha del Campeonato Nacional de Liberación de Pez Vela  2025 el día 29/03/2025.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GASTO'!G25</f>
        <v>1793.1</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91" priority="2" operator="between">
      <formula>0</formula>
      <formula>0</formula>
    </cfRule>
    <cfRule type="containsErrors" dxfId="190" priority="3">
      <formula>ISERROR(D14)</formula>
    </cfRule>
  </conditionalFormatting>
  <conditionalFormatting sqref="G14">
    <cfRule type="cellIs" dxfId="189" priority="4" operator="between">
      <formula>0</formula>
      <formula>0</formula>
    </cfRule>
    <cfRule type="containsErrors" dxfId="18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GASTO'!D24</f>
        <v>2959</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GASTO'!B24</f>
        <v>45749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GASTO'!C24</f>
        <v>1</v>
      </c>
      <c r="E14" s="79"/>
      <c r="F14" s="79"/>
      <c r="G14" s="80">
        <f>+'PAGO GASTO'!E24</f>
        <v>262</v>
      </c>
      <c r="H14" s="80"/>
      <c r="I14" s="80"/>
      <c r="J14" s="80"/>
      <c r="K14" s="80"/>
      <c r="L14" s="80"/>
      <c r="M14" s="80"/>
      <c r="N14" s="80"/>
      <c r="O14" s="80"/>
      <c r="P14" s="80" t="str">
        <f>+'PAGO GASTO'!F24</f>
        <v>Pago factura serie  F03E924E número DTE: 1450592068 de NOBLEZA, S.A. por 71.6  galones de combustible diesel Q30.95 c/u, incluye el impuesto IDP: Q93.08 para la embarcación STRAGOS que fue utilizada en la VII Fecha del Campeonato Nacional de Liberación de Pez Vela   2025 el día 28/03/2025.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GASTO'!G24</f>
        <v>2309.1</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87" priority="2" operator="between">
      <formula>0</formula>
      <formula>0</formula>
    </cfRule>
    <cfRule type="containsErrors" dxfId="186" priority="3">
      <formula>ISERROR(D14)</formula>
    </cfRule>
  </conditionalFormatting>
  <conditionalFormatting sqref="G14">
    <cfRule type="cellIs" dxfId="185" priority="4" operator="between">
      <formula>0</formula>
      <formula>0</formula>
    </cfRule>
    <cfRule type="containsErrors" dxfId="18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GASTO'!D26</f>
        <v>0</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GASTO'!B26</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GASTO'!C26</f>
        <v>0</v>
      </c>
      <c r="E14" s="79"/>
      <c r="F14" s="79"/>
      <c r="G14" s="80">
        <f>+'PAGO GASTO'!E26</f>
        <v>0</v>
      </c>
      <c r="H14" s="80"/>
      <c r="I14" s="80"/>
      <c r="J14" s="80"/>
      <c r="K14" s="80"/>
      <c r="L14" s="80"/>
      <c r="M14" s="80"/>
      <c r="N14" s="80"/>
      <c r="O14" s="80"/>
      <c r="P14" s="80">
        <f>+'PAGO GASTO'!F26</f>
        <v>0</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GASTO'!G26</f>
        <v>0</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83" priority="2" operator="between">
      <formula>0</formula>
      <formula>0</formula>
    </cfRule>
    <cfRule type="containsErrors" dxfId="182" priority="3">
      <formula>ISERROR(D14)</formula>
    </cfRule>
  </conditionalFormatting>
  <conditionalFormatting sqref="G14">
    <cfRule type="cellIs" dxfId="181" priority="4" operator="between">
      <formula>0</formula>
      <formula>0</formula>
    </cfRule>
    <cfRule type="containsErrors" dxfId="18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4"/>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GASTO'!D27</f>
        <v>2965</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GASTO'!B27</f>
        <v>45754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GASTO'!C27</f>
        <v>1</v>
      </c>
      <c r="E14" s="79"/>
      <c r="F14" s="79"/>
      <c r="G14" s="80">
        <f>+'PAGO GASTO'!E27</f>
        <v>294</v>
      </c>
      <c r="H14" s="80"/>
      <c r="I14" s="80"/>
      <c r="J14" s="80"/>
      <c r="K14" s="80"/>
      <c r="L14" s="80"/>
      <c r="M14" s="80"/>
      <c r="N14" s="80"/>
      <c r="O14" s="80"/>
      <c r="P14" s="80" t="str">
        <f>+'PAGO GASTO'!F27</f>
        <v>Pago factura serie D8A03591 número 226771957 de PUBLICIDAD Y TROFEOS, S.A.  por compra de 11 plaquetas, las cuales fueron entregados a los atletas destacados de la III Fecha del Campeonato Nacional de Especies Menores 2025 el día 05/04/2025.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GASTO'!G27</f>
        <v>4140</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79" priority="2" operator="between">
      <formula>0</formula>
      <formula>0</formula>
    </cfRule>
    <cfRule type="containsErrors" dxfId="178" priority="3">
      <formula>ISERROR(D14)</formula>
    </cfRule>
  </conditionalFormatting>
  <conditionalFormatting sqref="G14">
    <cfRule type="cellIs" dxfId="177" priority="4" operator="between">
      <formula>0</formula>
      <formula>0</formula>
    </cfRule>
    <cfRule type="containsErrors" dxfId="17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GASTO'!D28</f>
        <v>2966</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GASTO'!B28</f>
        <v>45754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GASTO'!C28</f>
        <v>1</v>
      </c>
      <c r="E14" s="79"/>
      <c r="F14" s="79"/>
      <c r="G14" s="80" t="str">
        <f>+'PAGO GASTO'!E28</f>
        <v>112
113
115
151
171
199</v>
      </c>
      <c r="H14" s="80"/>
      <c r="I14" s="80"/>
      <c r="J14" s="80"/>
      <c r="K14" s="80"/>
      <c r="L14" s="80"/>
      <c r="M14" s="80"/>
      <c r="N14" s="80"/>
      <c r="O14" s="80"/>
      <c r="P14" s="80" t="str">
        <f>+'PAGO GASTO'!F28</f>
        <v>Pago de factura serie A3275C61 número 3513535553 a CIUDAD COMERCIAL, S.A. pago de alquiler de la oficina S 205, más servicios varios para la ASOCIACION NACIONAL DE PESCA DEPORTIVA DE GUATEMALA, correspondiente al mes de ABRIL 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t="str">
        <f>+'PAGO GASTO'!G28</f>
        <v>Q200.00
Q887.04
Q291.00
Q8,516.29
Q1,935.54
Q4,759.77</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75" priority="2" operator="between">
      <formula>0</formula>
      <formula>0</formula>
    </cfRule>
    <cfRule type="containsErrors" dxfId="174" priority="3">
      <formula>ISERROR(D14)</formula>
    </cfRule>
  </conditionalFormatting>
  <conditionalFormatting sqref="G14">
    <cfRule type="cellIs" dxfId="173" priority="4" operator="between">
      <formula>0</formula>
      <formula>0</formula>
    </cfRule>
    <cfRule type="containsErrors" dxfId="17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MK27"/>
  <sheetViews>
    <sheetView view="pageBreakPreview" topLeftCell="D1"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GASTO'!D29</f>
        <v>2967</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GASTO'!B29</f>
        <v>45754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GASTO'!C29</f>
        <v>1</v>
      </c>
      <c r="E14" s="79"/>
      <c r="F14" s="79"/>
      <c r="G14" s="80" t="str">
        <f>+'PAGO GASTO'!E29</f>
        <v>-</v>
      </c>
      <c r="H14" s="80"/>
      <c r="I14" s="80"/>
      <c r="J14" s="80"/>
      <c r="K14" s="80"/>
      <c r="L14" s="80"/>
      <c r="M14" s="80"/>
      <c r="N14" s="80"/>
      <c r="O14" s="80"/>
      <c r="P14" s="80" t="str">
        <f>+'PAGO GASTO'!F29</f>
        <v>ANULADO</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GASTO'!G29</f>
        <v>0</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71" priority="2" operator="between">
      <formula>0</formula>
      <formula>0</formula>
    </cfRule>
    <cfRule type="containsErrors" dxfId="170" priority="3">
      <formula>ISERROR(D14)</formula>
    </cfRule>
  </conditionalFormatting>
  <conditionalFormatting sqref="G14">
    <cfRule type="cellIs" dxfId="169" priority="4" operator="between">
      <formula>0</formula>
      <formula>0</formula>
    </cfRule>
    <cfRule type="containsErrors" dxfId="16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MK27"/>
  <sheetViews>
    <sheetView view="pageBreakPreview" topLeftCell="D1"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GASTO'!D30</f>
        <v>2968</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GASTO'!B30</f>
        <v>45754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GASTO'!C30</f>
        <v>1</v>
      </c>
      <c r="E14" s="79"/>
      <c r="F14" s="79"/>
      <c r="G14" s="80">
        <f>+'PAGO GASTO'!E30</f>
        <v>151</v>
      </c>
      <c r="H14" s="80"/>
      <c r="I14" s="80"/>
      <c r="J14" s="80"/>
      <c r="K14" s="80"/>
      <c r="L14" s="80"/>
      <c r="M14" s="80"/>
      <c r="N14" s="80"/>
      <c r="O14" s="80"/>
      <c r="P14" s="80" t="str">
        <f>+'PAGO GASTO'!F30</f>
        <v>Pago  Factura Serie B3837880 No. 389826320 , De  Mi Bodega, S.A.  Por Arrendamiento de Bodega Unidad A-036 que corresponde al mes de ABRIL  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GASTO'!G30</f>
        <v>1321.94</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67" priority="2" operator="between">
      <formula>0</formula>
      <formula>0</formula>
    </cfRule>
    <cfRule type="containsErrors" dxfId="166" priority="3">
      <formula>ISERROR(D14)</formula>
    </cfRule>
  </conditionalFormatting>
  <conditionalFormatting sqref="G14">
    <cfRule type="cellIs" dxfId="165" priority="4" operator="between">
      <formula>0</formula>
      <formula>0</formula>
    </cfRule>
    <cfRule type="containsErrors" dxfId="16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MK27"/>
  <sheetViews>
    <sheetView view="pageBreakPreview" topLeftCell="D1"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GASTO'!D31</f>
        <v>2969</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GASTO'!B31</f>
        <v>45754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GASTO'!C31</f>
        <v>1</v>
      </c>
      <c r="E14" s="79"/>
      <c r="F14" s="79"/>
      <c r="G14" s="80">
        <f>+'PAGO GASTO'!E31</f>
        <v>211</v>
      </c>
      <c r="H14" s="80"/>
      <c r="I14" s="80"/>
      <c r="J14" s="80"/>
      <c r="K14" s="80"/>
      <c r="L14" s="80"/>
      <c r="M14" s="80"/>
      <c r="N14" s="80"/>
      <c r="O14" s="80"/>
      <c r="P14" s="80" t="str">
        <f>+'PAGO GASTO'!F31</f>
        <v>Pago factura serie 944A7BA1 número DTE: 2896708012 de ALIMENTOS MANIKASA, S.A. por 40.20 lbs. De cullote importado para el almuerzo en la III Fecha del Campeonato Nacional de Especies Menores 2025 el día 05/04/2025.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GASTO'!G31</f>
        <v>3336.6</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63" priority="2" operator="between">
      <formula>0</formula>
      <formula>0</formula>
    </cfRule>
    <cfRule type="containsErrors" dxfId="162" priority="3">
      <formula>ISERROR(D14)</formula>
    </cfRule>
  </conditionalFormatting>
  <conditionalFormatting sqref="G14">
    <cfRule type="cellIs" dxfId="161" priority="4" operator="between">
      <formula>0</formula>
      <formula>0</formula>
    </cfRule>
    <cfRule type="containsErrors" dxfId="16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MK27"/>
  <sheetViews>
    <sheetView view="pageBreakPreview" topLeftCell="D1" zoomScale="78" zoomScaleNormal="100" zoomScalePageLayoutView="78" workbookViewId="0">
      <selection activeCell="AQ4" sqref="AQ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GASTO'!D32</f>
        <v>2970</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GASTO'!B32</f>
        <v>45754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GASTO'!C32</f>
        <v>1</v>
      </c>
      <c r="E14" s="79"/>
      <c r="F14" s="79"/>
      <c r="G14" s="80">
        <f>+'PAGO GASTO'!E32</f>
        <v>294</v>
      </c>
      <c r="H14" s="80"/>
      <c r="I14" s="80"/>
      <c r="J14" s="80"/>
      <c r="K14" s="80"/>
      <c r="L14" s="80"/>
      <c r="M14" s="80"/>
      <c r="N14" s="80"/>
      <c r="O14" s="80"/>
      <c r="P14" s="80" t="str">
        <f>+'PAGO GASTO'!F32</f>
        <v>Pago factura serie 09FA5FD9 número DTE: 1421362543 de GUDIES, S.A. por 10 cañas marca Biscayne Rods de 6 pies de fibra de carbono, 8 color azul y 2 rosado para los atletas participantes destacados en el  Campeonato Mundial 84th ILTTA 2025,  que se llevará a cabo del 12 al 18 de mayo 2025 en Marina Pez Vela del Puerto de San José.</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GASTO'!G32</f>
        <v>24152.799999999999</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59" priority="2" operator="between">
      <formula>0</formula>
      <formula>0</formula>
    </cfRule>
    <cfRule type="containsErrors" dxfId="158" priority="3">
      <formula>ISERROR(D14)</formula>
    </cfRule>
  </conditionalFormatting>
  <conditionalFormatting sqref="G14">
    <cfRule type="cellIs" dxfId="157" priority="4" operator="between">
      <formula>0</formula>
      <formula>0</formula>
    </cfRule>
    <cfRule type="containsErrors" dxfId="15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K27"/>
  <sheetViews>
    <sheetView view="pageBreakPreview" topLeftCell="D13" zoomScale="78" zoomScaleNormal="100" zoomScalePageLayoutView="78" workbookViewId="0">
      <selection activeCell="D9" sqref="D9:AO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GASTO'!D6</f>
        <v>2940</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GASTO'!B6</f>
        <v>45749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GASTO'!C6</f>
        <v>1</v>
      </c>
      <c r="E14" s="79"/>
      <c r="F14" s="79"/>
      <c r="G14" s="80">
        <f>+'PAGO GASTO'!E6</f>
        <v>294</v>
      </c>
      <c r="H14" s="80"/>
      <c r="I14" s="80"/>
      <c r="J14" s="80"/>
      <c r="K14" s="80"/>
      <c r="L14" s="80"/>
      <c r="M14" s="80"/>
      <c r="N14" s="80"/>
      <c r="O14" s="80"/>
      <c r="P14" s="80" t="str">
        <f>+'PAGO GASTO'!F6</f>
        <v>Pago factura serie 2DB52D15 número 2542814534 de PUBLICIDAD Y TROFEOS, S.A.  por compra de 6 galardones y 6 laminas para trofeos, que fueron entregados a los atletas destacados de la III y IV Fecha del Campeonato Nacional de Liberación de Pez Vela 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GASTO'!G6</f>
        <v>3215</v>
      </c>
      <c r="AQ14" s="23"/>
    </row>
    <row r="15" spans="1:43" ht="31.5" customHeight="1" x14ac:dyDescent="0.35">
      <c r="A15" s="5"/>
      <c r="D15" s="81" t="s">
        <v>48</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7.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30"/>
      <c r="F19" s="30"/>
      <c r="G19" s="30"/>
      <c r="H19" s="30"/>
      <c r="I19" s="30"/>
      <c r="J19" s="30"/>
      <c r="K19" s="30"/>
      <c r="L19" s="30"/>
      <c r="M19" s="30"/>
      <c r="N19" s="30"/>
      <c r="O19" s="30"/>
      <c r="P19" s="30"/>
      <c r="Q19" s="77" t="s">
        <v>23</v>
      </c>
      <c r="R19" s="77"/>
      <c r="S19" s="77"/>
      <c r="T19" s="77"/>
      <c r="U19" s="77"/>
      <c r="V19" s="77"/>
      <c r="W19" s="77"/>
      <c r="X19" s="77"/>
      <c r="Y19" s="77"/>
      <c r="Z19" s="77"/>
      <c r="AA19" s="77"/>
      <c r="AB19" s="77"/>
      <c r="AC19" s="77"/>
      <c r="AD19" s="77"/>
      <c r="AE19" s="77"/>
      <c r="AF19" s="10"/>
      <c r="AG19" s="10"/>
      <c r="AH19" s="10"/>
      <c r="AI19" s="10"/>
      <c r="AJ19" s="10"/>
      <c r="AK19" s="10"/>
      <c r="AL19" s="10"/>
      <c r="AM19" s="10"/>
      <c r="AN19" s="52"/>
      <c r="AO19" s="52"/>
    </row>
    <row r="20" spans="1:41" ht="33.75" customHeight="1" x14ac:dyDescent="0.35">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row>
    <row r="21" spans="1:41" ht="109.5" customHeight="1" x14ac:dyDescent="0.35">
      <c r="D21" s="10"/>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10"/>
      <c r="AM21" s="10"/>
      <c r="AN21" s="10"/>
      <c r="AO21" s="10"/>
    </row>
    <row r="22" spans="1:41" x14ac:dyDescent="0.35">
      <c r="A22" s="5"/>
      <c r="D22" s="28"/>
      <c r="E22" s="53"/>
      <c r="F22" s="53"/>
      <c r="G22" s="99"/>
      <c r="H22" s="99"/>
      <c r="I22" s="99"/>
      <c r="J22" s="99"/>
      <c r="K22" s="99"/>
      <c r="L22" s="99"/>
      <c r="M22" s="99"/>
      <c r="N22" s="99"/>
      <c r="O22" s="99"/>
      <c r="P22" s="99"/>
      <c r="Q22" s="99"/>
      <c r="R22" s="99"/>
      <c r="S22" s="10"/>
      <c r="T22" s="10"/>
      <c r="U22" s="10"/>
      <c r="V22" s="10"/>
      <c r="W22" s="10"/>
      <c r="X22" s="10"/>
      <c r="Y22" s="32"/>
      <c r="Z22" s="32"/>
      <c r="AA22" s="32"/>
      <c r="AB22" s="99"/>
      <c r="AC22" s="99"/>
      <c r="AD22" s="99"/>
      <c r="AE22" s="99"/>
      <c r="AF22" s="99"/>
      <c r="AG22" s="99"/>
      <c r="AH22" s="99"/>
      <c r="AI22" s="99"/>
      <c r="AJ22" s="99"/>
      <c r="AK22" s="99"/>
      <c r="AL22" s="99"/>
      <c r="AM22" s="99"/>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21">
    <mergeCell ref="G22:R22"/>
    <mergeCell ref="AB22:AM22"/>
    <mergeCell ref="H23:S23"/>
    <mergeCell ref="AC23:AN23"/>
    <mergeCell ref="D14:F14"/>
    <mergeCell ref="G14:O14"/>
    <mergeCell ref="P14:AN14"/>
    <mergeCell ref="D15:AO15"/>
    <mergeCell ref="Q19:AE19"/>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63" priority="2" operator="between">
      <formula>0</formula>
      <formula>0</formula>
    </cfRule>
    <cfRule type="containsErrors" dxfId="262" priority="3">
      <formula>ISERROR(D14)</formula>
    </cfRule>
  </conditionalFormatting>
  <conditionalFormatting sqref="G14">
    <cfRule type="cellIs" dxfId="261" priority="4" operator="between">
      <formula>0</formula>
      <formula>0</formula>
    </cfRule>
    <cfRule type="containsErrors" dxfId="26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GASTO'!D33</f>
        <v>2971</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GASTO'!B33</f>
        <v>45754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GASTO'!C33</f>
        <v>1</v>
      </c>
      <c r="E14" s="79"/>
      <c r="F14" s="79"/>
      <c r="G14" s="80">
        <f>+'PAGO GASTO'!E33</f>
        <v>294</v>
      </c>
      <c r="H14" s="80"/>
      <c r="I14" s="80"/>
      <c r="J14" s="80"/>
      <c r="K14" s="80"/>
      <c r="L14" s="80"/>
      <c r="M14" s="80"/>
      <c r="N14" s="80"/>
      <c r="O14" s="80"/>
      <c r="P14" s="80" t="str">
        <f>+'PAGO GASTO'!F33</f>
        <v xml:space="preserve">Pago factura serie B0E6470C número DTE: 2409842329 de GUDIES, S.A. por 120 gorras ajustables marca Billfish Gear color Camo, Gris y Azul Polo, para los atletas participantes del Campeonato Mundial 84th ILTTA 2025, que se llevará a cabo del 12 al 18 de mayo en Marina Pez Vela del Puerto de San José.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GASTO'!G33</f>
        <v>24720</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55" priority="2" operator="between">
      <formula>0</formula>
      <formula>0</formula>
    </cfRule>
    <cfRule type="containsErrors" dxfId="154" priority="3">
      <formula>ISERROR(D14)</formula>
    </cfRule>
  </conditionalFormatting>
  <conditionalFormatting sqref="G14">
    <cfRule type="cellIs" dxfId="153" priority="4" operator="between">
      <formula>0</formula>
      <formula>0</formula>
    </cfRule>
    <cfRule type="containsErrors" dxfId="15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MK27"/>
  <sheetViews>
    <sheetView view="pageBreakPreview" topLeftCell="D1"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GASTO'!D34</f>
        <v>2972</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GASTO'!B34</f>
        <v>45754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GASTO'!C34</f>
        <v>1</v>
      </c>
      <c r="E14" s="79"/>
      <c r="F14" s="79"/>
      <c r="G14" s="80">
        <f>+'PAGO GASTO'!E34</f>
        <v>294</v>
      </c>
      <c r="H14" s="80"/>
      <c r="I14" s="80"/>
      <c r="J14" s="80"/>
      <c r="K14" s="80"/>
      <c r="L14" s="80"/>
      <c r="M14" s="80"/>
      <c r="N14" s="80"/>
      <c r="O14" s="80"/>
      <c r="P14" s="80" t="str">
        <f>+'PAGO GASTO'!F34</f>
        <v>Pago factura serie 2DEF518C número 3072609044 de GUIDES, S.A.   por  10 carretes Marca Alutecnos Albacore  de 20lbs. con logo del evento,  que seran entregados a los paprticipantes destacados en el Campeonato Mundial 84th ILLTA 2025, que se llevará a cabo del 12 al 18 de mayo del 2025 en Marina Pez Vela del Puerto de San José.</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GASTO'!G34</f>
        <v>22040.400000000001</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51" priority="2" operator="between">
      <formula>0</formula>
      <formula>0</formula>
    </cfRule>
    <cfRule type="containsErrors" dxfId="150" priority="3">
      <formula>ISERROR(D14)</formula>
    </cfRule>
  </conditionalFormatting>
  <conditionalFormatting sqref="G14">
    <cfRule type="cellIs" dxfId="149" priority="4" operator="between">
      <formula>0</formula>
      <formula>0</formula>
    </cfRule>
    <cfRule type="containsErrors" dxfId="14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MK27"/>
  <sheetViews>
    <sheetView view="pageBreakPreview" topLeftCell="D1"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GASTO'!D35</f>
        <v>2973</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GASTO'!B35</f>
        <v>45754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GASTO'!C35</f>
        <v>1</v>
      </c>
      <c r="E14" s="79"/>
      <c r="F14" s="79"/>
      <c r="G14" s="80">
        <f>+'PAGO GASTO'!E35</f>
        <v>196</v>
      </c>
      <c r="H14" s="80"/>
      <c r="I14" s="80"/>
      <c r="J14" s="80"/>
      <c r="K14" s="80"/>
      <c r="L14" s="80"/>
      <c r="M14" s="80"/>
      <c r="N14" s="80"/>
      <c r="O14" s="80"/>
      <c r="P14" s="80" t="str">
        <f>+'PAGO GASTO'!F35</f>
        <v xml:space="preserve">Pago factura serie B839F78A número DTE: 1286295164 de MARTHA ARACELY TUCHAN RIVAS DE MEJIA por hospedaje para una persona que fue visor en la III Fecha del Campeonato Nacional de Especies Menores 2025, el día 05/04/2025.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GASTO'!G35</f>
        <v>185</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47" priority="2" operator="between">
      <formula>0</formula>
      <formula>0</formula>
    </cfRule>
    <cfRule type="containsErrors" dxfId="146" priority="3">
      <formula>ISERROR(D14)</formula>
    </cfRule>
  </conditionalFormatting>
  <conditionalFormatting sqref="G14">
    <cfRule type="cellIs" dxfId="145" priority="4" operator="between">
      <formula>0</formula>
      <formula>0</formula>
    </cfRule>
    <cfRule type="containsErrors" dxfId="14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MK27"/>
  <sheetViews>
    <sheetView view="pageBreakPreview" topLeftCell="D12" zoomScale="78" zoomScaleNormal="100" zoomScalePageLayoutView="78" workbookViewId="0">
      <selection activeCell="P14" sqref="P14:AN1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GASTO'!D36</f>
        <v>2974</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GASTO'!B36</f>
        <v>45754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GASTO'!C36</f>
        <v>1</v>
      </c>
      <c r="E14" s="79"/>
      <c r="F14" s="79"/>
      <c r="G14" s="80">
        <f>+'PAGO GASTO'!E36</f>
        <v>211</v>
      </c>
      <c r="H14" s="80"/>
      <c r="I14" s="80"/>
      <c r="J14" s="80"/>
      <c r="K14" s="80"/>
      <c r="L14" s="80"/>
      <c r="M14" s="80"/>
      <c r="N14" s="80"/>
      <c r="O14" s="80"/>
      <c r="P14" s="80" t="str">
        <f>+'PAGO GASTO'!F36</f>
        <v xml:space="preserve">Pago factura serie EE7B3765 número 2584627893 de MARTHA ARACELY TUCHAN RIVAS DE MEJIA por 44 desayunos a Q32.00 c/u para la III Fecha del Campeonato Nacional de Especies Menores 2025 el día 05/04/2025.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GASTO'!G36</f>
        <v>1408</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43" priority="2" operator="between">
      <formula>0</formula>
      <formula>0</formula>
    </cfRule>
    <cfRule type="containsErrors" dxfId="142" priority="3">
      <formula>ISERROR(D14)</formula>
    </cfRule>
  </conditionalFormatting>
  <conditionalFormatting sqref="G14">
    <cfRule type="cellIs" dxfId="141" priority="4" operator="between">
      <formula>0</formula>
      <formula>0</formula>
    </cfRule>
    <cfRule type="containsErrors" dxfId="14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MK27"/>
  <sheetViews>
    <sheetView view="pageBreakPreview" topLeftCell="D1"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GASTO'!D37</f>
        <v>2975</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GASTO'!B37</f>
        <v>45754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GASTO'!C37</f>
        <v>1</v>
      </c>
      <c r="E14" s="79"/>
      <c r="F14" s="79"/>
      <c r="G14" s="80">
        <f>+'PAGO GASTO'!E37</f>
        <v>211</v>
      </c>
      <c r="H14" s="80"/>
      <c r="I14" s="80"/>
      <c r="J14" s="80"/>
      <c r="K14" s="80"/>
      <c r="L14" s="80"/>
      <c r="M14" s="80"/>
      <c r="N14" s="80"/>
      <c r="O14" s="80"/>
      <c r="P14" s="80" t="str">
        <f>+'PAGO GASTO'!F37</f>
        <v xml:space="preserve">Pago factura serie F4478928 número DTE: 2873443668 de PACIFIC FINS GUATEMALA,S A. por  abastecimiento entregado a la embarcación STRAGOS utilizada en el desarrollo de la VII Fecha del Campeonato Nacional de Liberación de Pez Vela 2025 el día 28/03/2025.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GASTO'!G37</f>
        <v>1450</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39" priority="2" operator="between">
      <formula>0</formula>
      <formula>0</formula>
    </cfRule>
    <cfRule type="containsErrors" dxfId="138" priority="3">
      <formula>ISERROR(D14)</formula>
    </cfRule>
  </conditionalFormatting>
  <conditionalFormatting sqref="G14">
    <cfRule type="cellIs" dxfId="137" priority="4" operator="between">
      <formula>0</formula>
      <formula>0</formula>
    </cfRule>
    <cfRule type="containsErrors" dxfId="13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GASTO'!D38</f>
        <v>2976</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GASTO'!B38</f>
        <v>45754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GASTO'!C38</f>
        <v>1</v>
      </c>
      <c r="E14" s="79"/>
      <c r="F14" s="79"/>
      <c r="G14" s="80">
        <f>+'PAGO GASTO'!E38</f>
        <v>211</v>
      </c>
      <c r="H14" s="80"/>
      <c r="I14" s="80"/>
      <c r="J14" s="80"/>
      <c r="K14" s="80"/>
      <c r="L14" s="80"/>
      <c r="M14" s="80"/>
      <c r="N14" s="80"/>
      <c r="O14" s="80"/>
      <c r="P14" s="80" t="str">
        <f>+'PAGO GASTO'!F38</f>
        <v xml:space="preserve">Pago factura serie 53ACBD33 número DTE: 1268993013 de PACIFIC FINS GUATEMALA,S A. por abastecimiento entregado a la embarcación STRAGOS  utilizada en el desarrollo de la VIII Fecha del Campeonato Nacional de Liberación de Pez Vela 2025 el día 29/03/2025.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GASTO'!G38</f>
        <v>1450</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35" priority="2" operator="between">
      <formula>0</formula>
      <formula>0</formula>
    </cfRule>
    <cfRule type="containsErrors" dxfId="134" priority="3">
      <formula>ISERROR(D14)</formula>
    </cfRule>
  </conditionalFormatting>
  <conditionalFormatting sqref="G14">
    <cfRule type="cellIs" dxfId="133" priority="4" operator="between">
      <formula>0</formula>
      <formula>0</formula>
    </cfRule>
    <cfRule type="containsErrors" dxfId="13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MK27"/>
  <sheetViews>
    <sheetView view="pageBreakPreview" topLeftCell="D1" zoomScale="78" zoomScaleNormal="100" zoomScalePageLayoutView="78" workbookViewId="0">
      <selection activeCell="AP8" sqref="AP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GASTO'!D40</f>
        <v>0</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GASTO'!B40</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GASTO'!C40</f>
        <v>0</v>
      </c>
      <c r="E14" s="79"/>
      <c r="F14" s="79"/>
      <c r="G14" s="80">
        <f>+'PAGO GASTO'!E40</f>
        <v>0</v>
      </c>
      <c r="H14" s="80"/>
      <c r="I14" s="80"/>
      <c r="J14" s="80"/>
      <c r="K14" s="80"/>
      <c r="L14" s="80"/>
      <c r="M14" s="80"/>
      <c r="N14" s="80"/>
      <c r="O14" s="80"/>
      <c r="P14" s="80">
        <f>+'PAGO GASTO'!F40</f>
        <v>0</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GASTO'!G40</f>
        <v>0</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31" priority="2" operator="between">
      <formula>0</formula>
      <formula>0</formula>
    </cfRule>
    <cfRule type="containsErrors" dxfId="130" priority="3">
      <formula>ISERROR(D14)</formula>
    </cfRule>
  </conditionalFormatting>
  <conditionalFormatting sqref="G14">
    <cfRule type="cellIs" dxfId="129" priority="4" operator="between">
      <formula>0</formula>
      <formula>0</formula>
    </cfRule>
    <cfRule type="containsErrors" dxfId="12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MK27"/>
  <sheetViews>
    <sheetView view="pageBreakPreview" topLeftCell="D1" zoomScale="78" zoomScaleNormal="100" zoomScalePageLayoutView="78" workbookViewId="0">
      <selection activeCell="AQ10" sqref="AQ10"/>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GASTO'!D39</f>
        <v>2977</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GASTO'!B39</f>
        <v>45754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GASTO'!C39</f>
        <v>1</v>
      </c>
      <c r="E14" s="79"/>
      <c r="F14" s="79"/>
      <c r="G14" s="80">
        <f>+'PAGO GASTO'!E39</f>
        <v>211</v>
      </c>
      <c r="H14" s="80"/>
      <c r="I14" s="80"/>
      <c r="J14" s="80"/>
      <c r="K14" s="80"/>
      <c r="L14" s="80"/>
      <c r="M14" s="80"/>
      <c r="N14" s="80"/>
      <c r="O14" s="80"/>
      <c r="P14" s="80" t="str">
        <f>+'PAGO GASTO'!F39</f>
        <v xml:space="preserve">Pago factura serie 2416FFAF número DTE: 3353167487 de PACIFIC FINS GUATEMALA,S A. por abastecimiento entregado a la embarcación MOJO utilizada en el desarrollo de la VII Fecha del Campeonato Nacional de Liberación de Pez Vela 2025 el día 28/03/2025.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GASTO'!G39</f>
        <v>1450</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27" priority="2" operator="between">
      <formula>0</formula>
      <formula>0</formula>
    </cfRule>
    <cfRule type="containsErrors" dxfId="126" priority="3">
      <formula>ISERROR(D14)</formula>
    </cfRule>
  </conditionalFormatting>
  <conditionalFormatting sqref="G14">
    <cfRule type="cellIs" dxfId="125" priority="4" operator="between">
      <formula>0</formula>
      <formula>0</formula>
    </cfRule>
    <cfRule type="containsErrors" dxfId="12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GASTO'!D41</f>
        <v>2979</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GASTO'!B41</f>
        <v>45754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GASTO'!C41</f>
        <v>1</v>
      </c>
      <c r="E14" s="79"/>
      <c r="F14" s="79"/>
      <c r="G14" s="80">
        <f>+'PAGO GASTO'!E41</f>
        <v>211</v>
      </c>
      <c r="H14" s="80"/>
      <c r="I14" s="80"/>
      <c r="J14" s="80"/>
      <c r="K14" s="80"/>
      <c r="L14" s="80"/>
      <c r="M14" s="80"/>
      <c r="N14" s="80"/>
      <c r="O14" s="80"/>
      <c r="P14" s="80" t="str">
        <f>+'PAGO GASTO'!F41</f>
        <v xml:space="preserve">Pago factura serie 9ABC0EEE número DTE: 1217351121 de PACIFIC FINS GUATEMALA,S A. por abastecimiento entregado a la embarcación MOJO utilizada en el desarrollo de la VIII Fecha del Campeonato Nacional de Liberación de Pez Vela 2025 el día 29/03/2025.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GASTO'!G41</f>
        <v>1450</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23" priority="2" operator="between">
      <formula>0</formula>
      <formula>0</formula>
    </cfRule>
    <cfRule type="containsErrors" dxfId="122" priority="3">
      <formula>ISERROR(D14)</formula>
    </cfRule>
  </conditionalFormatting>
  <conditionalFormatting sqref="G14">
    <cfRule type="cellIs" dxfId="121" priority="4" operator="between">
      <formula>0</formula>
      <formula>0</formula>
    </cfRule>
    <cfRule type="containsErrors" dxfId="12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GASTO'!D42</f>
        <v>2980</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GASTO'!B42</f>
        <v>45754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GASTO'!C42</f>
        <v>1</v>
      </c>
      <c r="E14" s="79"/>
      <c r="F14" s="79"/>
      <c r="G14" s="80">
        <f>+'PAGO GASTO'!E42</f>
        <v>262</v>
      </c>
      <c r="H14" s="80"/>
      <c r="I14" s="80"/>
      <c r="J14" s="80"/>
      <c r="K14" s="80"/>
      <c r="L14" s="80"/>
      <c r="M14" s="80"/>
      <c r="N14" s="80"/>
      <c r="O14" s="80"/>
      <c r="P14" s="80" t="str">
        <f>+'PAGO GASTO'!F42</f>
        <v>Pago factura serie 619552C6 número DTE: 2488485028 de NOBLEZA, S.A. por 60.0 galones de combustible diesel Q30.95c/u, incluye el impuesto IDP: Q78.00 para la embarcación PIRAGUA que fue utilizada en la III Fecha del Campeonato Nacional de Especies Menores 2025 el día 05/04/2025.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GASTO'!G42</f>
        <v>1935</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19" priority="2" operator="between">
      <formula>0</formula>
      <formula>0</formula>
    </cfRule>
    <cfRule type="containsErrors" dxfId="118" priority="3">
      <formula>ISERROR(D14)</formula>
    </cfRule>
  </conditionalFormatting>
  <conditionalFormatting sqref="G14">
    <cfRule type="cellIs" dxfId="117" priority="4" operator="between">
      <formula>0</formula>
      <formula>0</formula>
    </cfRule>
    <cfRule type="containsErrors" dxfId="11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K27"/>
  <sheetViews>
    <sheetView view="pageBreakPreview" topLeftCell="D13" zoomScale="78" zoomScaleNormal="100" zoomScalePageLayoutView="78" workbookViewId="0">
      <selection activeCell="D15" sqref="D15:AO1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GASTO'!D7</f>
        <v>2942</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GASTO'!B7</f>
        <v>45749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GASTO'!C7</f>
        <v>1</v>
      </c>
      <c r="E14" s="79"/>
      <c r="F14" s="79"/>
      <c r="G14" s="80">
        <f>+'PAGO GASTO'!E7</f>
        <v>294</v>
      </c>
      <c r="H14" s="80"/>
      <c r="I14" s="80"/>
      <c r="J14" s="80"/>
      <c r="K14" s="80"/>
      <c r="L14" s="80"/>
      <c r="M14" s="80"/>
      <c r="N14" s="80"/>
      <c r="O14" s="80"/>
      <c r="P14" s="80" t="str">
        <f>+'PAGO GASTO'!F7</f>
        <v>Pago factura serie 82C3E017 número 1971735644 de PUBLICIDAD Y TROFEOS, S.A.  por compra de 6 galardones y 6 laminas para trofeos, que fueron entregados a los atletas destacados de la V y VI Fecha del Campeonato Nacional de Liberación de Pez Vela 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GASTO'!G7</f>
        <v>3325</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59" priority="2" operator="between">
      <formula>0</formula>
      <formula>0</formula>
    </cfRule>
    <cfRule type="containsErrors" dxfId="258" priority="3">
      <formula>ISERROR(D14)</formula>
    </cfRule>
  </conditionalFormatting>
  <conditionalFormatting sqref="G14">
    <cfRule type="cellIs" dxfId="257" priority="4" operator="between">
      <formula>0</formula>
      <formula>0</formula>
    </cfRule>
    <cfRule type="containsErrors" dxfId="25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GASTO'!D43</f>
        <v>2981</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GASTO'!B43</f>
        <v>45754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GASTO'!C43</f>
        <v>1</v>
      </c>
      <c r="E14" s="79"/>
      <c r="F14" s="79"/>
      <c r="G14" s="80">
        <f>+'PAGO GASTO'!E43</f>
        <v>262</v>
      </c>
      <c r="H14" s="80"/>
      <c r="I14" s="80"/>
      <c r="J14" s="80"/>
      <c r="K14" s="80"/>
      <c r="L14" s="80"/>
      <c r="M14" s="80"/>
      <c r="N14" s="80"/>
      <c r="O14" s="80"/>
      <c r="P14" s="80" t="str">
        <f>+'PAGO GASTO'!F43</f>
        <v>Pago factura serie 3B7FE3FA número 1587759926 de JUAN PABLO AVILA GUTIERREZ  por servicio de alimentos  servidos en el almuerzo de la III Fecha del Campeonato Nacional de Epecies Menores 2025 el día 05/04/2024 FACTURA: Q.9,128.76 ISR: Q407.53</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GASTO'!G43</f>
        <v>8721.23</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15" priority="2" operator="between">
      <formula>0</formula>
      <formula>0</formula>
    </cfRule>
    <cfRule type="containsErrors" dxfId="114" priority="3">
      <formula>ISERROR(D14)</formula>
    </cfRule>
  </conditionalFormatting>
  <conditionalFormatting sqref="G14">
    <cfRule type="cellIs" dxfId="113" priority="4" operator="between">
      <formula>0</formula>
      <formula>0</formula>
    </cfRule>
    <cfRule type="containsErrors" dxfId="11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GASTO'!D44</f>
        <v>2982</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GASTO'!B44</f>
        <v>45754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GASTO'!C44</f>
        <v>1</v>
      </c>
      <c r="E14" s="79"/>
      <c r="F14" s="79"/>
      <c r="G14" s="80">
        <f>+'PAGO GASTO'!E44</f>
        <v>113</v>
      </c>
      <c r="H14" s="80"/>
      <c r="I14" s="80"/>
      <c r="J14" s="80"/>
      <c r="K14" s="80"/>
      <c r="L14" s="80"/>
      <c r="M14" s="80"/>
      <c r="N14" s="80"/>
      <c r="O14" s="80"/>
      <c r="P14" s="80" t="str">
        <f>+'PAGO GASTO'!F44</f>
        <v>Pago factura serie 8F139201 número 97207076 de CORPORACIÓN RADIO ELECTRONICA S.A. por servicio de Radiocomunicación Digital a los radios que se utilizan en los diferentes Campeonatos de Pesca, organizados por La Asociación Nacional  de Pesca Deportiva de Guatemala, correspondiente al mes de  abril 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GASTO'!G44</f>
        <v>1980</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11" priority="2" operator="between">
      <formula>0</formula>
      <formula>0</formula>
    </cfRule>
    <cfRule type="containsErrors" dxfId="110" priority="3">
      <formula>ISERROR(D14)</formula>
    </cfRule>
  </conditionalFormatting>
  <conditionalFormatting sqref="G14">
    <cfRule type="cellIs" dxfId="109" priority="4" operator="between">
      <formula>0</formula>
      <formula>0</formula>
    </cfRule>
    <cfRule type="containsErrors" dxfId="10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MK27"/>
  <sheetViews>
    <sheetView view="pageBreakPreview" topLeftCell="D1" zoomScale="78" zoomScaleNormal="100" zoomScalePageLayoutView="78" workbookViewId="0">
      <selection activeCell="D2" sqref="D2:AO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GASTO'!D45</f>
        <v>2983</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GASTO'!B45</f>
        <v>45754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GASTO'!C45</f>
        <v>1</v>
      </c>
      <c r="E14" s="79"/>
      <c r="F14" s="79"/>
      <c r="G14" s="80">
        <f>+'PAGO GASTO'!E45</f>
        <v>29</v>
      </c>
      <c r="H14" s="80"/>
      <c r="I14" s="80"/>
      <c r="J14" s="80"/>
      <c r="K14" s="80"/>
      <c r="L14" s="80"/>
      <c r="M14" s="80"/>
      <c r="N14" s="80"/>
      <c r="O14" s="80"/>
      <c r="P14" s="80" t="str">
        <f>+'PAGO GASTO'!F45</f>
        <v>Pago factura serie AC60D52B número DTE: 802964298 de TACTICAL SHOP OUTDOORS, S.A. por compra de insumos deportivos como reconocimiento a los atletas destacados en la III Fecha del Campeonato Nacional de Especies Menores 2025, el día 05/04/2025.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GASTO'!G45</f>
        <v>15000</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07" priority="2" operator="between">
      <formula>0</formula>
      <formula>0</formula>
    </cfRule>
    <cfRule type="containsErrors" dxfId="106" priority="3">
      <formula>ISERROR(D14)</formula>
    </cfRule>
  </conditionalFormatting>
  <conditionalFormatting sqref="G14">
    <cfRule type="cellIs" dxfId="105" priority="4" operator="between">
      <formula>0</formula>
      <formula>0</formula>
    </cfRule>
    <cfRule type="containsErrors" dxfId="10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GASTO'!D46</f>
        <v>2984</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GASTO'!B46</f>
        <v>45754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GASTO'!C46</f>
        <v>1</v>
      </c>
      <c r="E14" s="79"/>
      <c r="F14" s="79"/>
      <c r="G14" s="80">
        <f>+'PAGO GASTO'!E46</f>
        <v>155</v>
      </c>
      <c r="H14" s="80"/>
      <c r="I14" s="80"/>
      <c r="J14" s="80"/>
      <c r="K14" s="80"/>
      <c r="L14" s="80"/>
      <c r="M14" s="80"/>
      <c r="N14" s="80"/>
      <c r="O14" s="80"/>
      <c r="P14" s="80" t="str">
        <f>+'PAGO GASTO'!F46</f>
        <v>Pago factura serie 97CD0427 número DTE:  839208310 de LANCHA DE PESCA, SOCIEDAD ANONIMA por alquiler de la embarcación PIRAGUA  para la III Fecha del Campeonato Nacional de Especies Menores 2025, realizado el día 05/04/2025. FACTURA Q7,000.00 ISR Q312.50</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GASTO'!G46</f>
        <v>6687.5</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03" priority="2" operator="between">
      <formula>0</formula>
      <formula>0</formula>
    </cfRule>
    <cfRule type="containsErrors" dxfId="102" priority="3">
      <formula>ISERROR(D14)</formula>
    </cfRule>
  </conditionalFormatting>
  <conditionalFormatting sqref="G14">
    <cfRule type="cellIs" dxfId="101" priority="4" operator="between">
      <formula>0</formula>
      <formula>0</formula>
    </cfRule>
    <cfRule type="containsErrors" dxfId="10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GASTO'!D47</f>
        <v>2985</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GASTO'!B47</f>
        <v>45754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GASTO'!C47</f>
        <v>1</v>
      </c>
      <c r="E14" s="79"/>
      <c r="F14" s="79"/>
      <c r="G14" s="80" t="str">
        <f>+'PAGO GASTO'!E47</f>
        <v>151
111</v>
      </c>
      <c r="H14" s="80"/>
      <c r="I14" s="80"/>
      <c r="J14" s="80"/>
      <c r="K14" s="80"/>
      <c r="L14" s="80"/>
      <c r="M14" s="80"/>
      <c r="N14" s="80"/>
      <c r="O14" s="80"/>
      <c r="P14" s="80" t="str">
        <f>+'PAGO GASTO'!F47</f>
        <v>Pago de Factura Serie 2DEA640C  No. DTE: 91112030 a nombre de Turismo Actual, S.A. Por uso de la oficina correspondiente al mes de Abril 2025, más energía eléctrica del mes de Marzo 2025, en Marina Pez Vela del Puerto de San José, por la Asociación Nacional de Pesca Deportiva de Guatemala.</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GASTO'!G47</f>
        <v>2255.8000000000002</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99" priority="2" operator="between">
      <formula>0</formula>
      <formula>0</formula>
    </cfRule>
    <cfRule type="containsErrors" dxfId="98" priority="3">
      <formula>ISERROR(D14)</formula>
    </cfRule>
  </conditionalFormatting>
  <conditionalFormatting sqref="G14">
    <cfRule type="cellIs" dxfId="97" priority="4" operator="between">
      <formula>0</formula>
      <formula>0</formula>
    </cfRule>
    <cfRule type="containsErrors" dxfId="9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GASTO'!D48</f>
        <v>2986</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GASTO'!B48</f>
        <v>45755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GASTO'!C48</f>
        <v>1</v>
      </c>
      <c r="E14" s="79"/>
      <c r="F14" s="79"/>
      <c r="G14" s="80">
        <f>+'PAGO GASTO'!E48</f>
        <v>294</v>
      </c>
      <c r="H14" s="80"/>
      <c r="I14" s="80"/>
      <c r="J14" s="80"/>
      <c r="K14" s="80"/>
      <c r="L14" s="80"/>
      <c r="M14" s="80"/>
      <c r="N14" s="80"/>
      <c r="O14" s="80"/>
      <c r="P14" s="80" t="str">
        <f>+'PAGO GASTO'!F48</f>
        <v>Pago factura serie F5B27787 número 283133997 de PUBLICIDAD Y TROFEOS, S.A.  por compra de 5 plaquetas 15X12'' con vidrio grabado sandblast para reconocimiento de los atletas en las diferentes fechas del  Campeonato Nacional de Liberación Pez Vela 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GASTO'!G48</f>
        <v>8250</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95" priority="2" operator="between">
      <formula>0</formula>
      <formula>0</formula>
    </cfRule>
    <cfRule type="containsErrors" dxfId="94" priority="3">
      <formula>ISERROR(D14)</formula>
    </cfRule>
  </conditionalFormatting>
  <conditionalFormatting sqref="G14">
    <cfRule type="cellIs" dxfId="93" priority="4" operator="between">
      <formula>0</formula>
      <formula>0</formula>
    </cfRule>
    <cfRule type="containsErrors" dxfId="9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MK27"/>
  <sheetViews>
    <sheetView view="pageBreakPreview" topLeftCell="D10"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GASTO'!D49</f>
        <v>2987</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GASTO'!B49</f>
        <v>45769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GASTO'!C49</f>
        <v>1</v>
      </c>
      <c r="E14" s="79"/>
      <c r="F14" s="79"/>
      <c r="G14" s="80">
        <f>+'PAGO GASTO'!E49</f>
        <v>111</v>
      </c>
      <c r="H14" s="80"/>
      <c r="I14" s="80"/>
      <c r="J14" s="80"/>
      <c r="K14" s="80"/>
      <c r="L14" s="80"/>
      <c r="M14" s="80"/>
      <c r="N14" s="80"/>
      <c r="O14" s="80"/>
      <c r="P14" s="80" t="str">
        <f>+'PAGO GASTO'!F49</f>
        <v xml:space="preserve">Pago factura  serie   834837E6 número 1888961081 de EMPRESA ELECTRICA DE GUATEMALA, S.A. por consumo de energía eléctrica al 15/04/2025 en las oficinas de la Asociación Nacional de Pesca.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GASTO'!G49</f>
        <v>352.38</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91" priority="2" operator="between">
      <formula>0</formula>
      <formula>0</formula>
    </cfRule>
    <cfRule type="containsErrors" dxfId="90" priority="3">
      <formula>ISERROR(D14)</formula>
    </cfRule>
  </conditionalFormatting>
  <conditionalFormatting sqref="G14">
    <cfRule type="cellIs" dxfId="89" priority="4" operator="between">
      <formula>0</formula>
      <formula>0</formula>
    </cfRule>
    <cfRule type="containsErrors" dxfId="8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MK27"/>
  <sheetViews>
    <sheetView view="pageBreakPreview" topLeftCell="D1" zoomScale="78" zoomScaleNormal="100" zoomScalePageLayoutView="78" workbookViewId="0">
      <selection activeCell="AQ7" sqref="AQ6: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GASTO'!D50</f>
        <v>2988</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GASTO'!B50</f>
        <v>45769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GASTO'!C50</f>
        <v>1</v>
      </c>
      <c r="E14" s="79"/>
      <c r="F14" s="79"/>
      <c r="G14" s="80" t="str">
        <f>+'PAGO GASTO'!E50</f>
        <v>113
329</v>
      </c>
      <c r="H14" s="80"/>
      <c r="I14" s="80"/>
      <c r="J14" s="80"/>
      <c r="K14" s="80"/>
      <c r="L14" s="80"/>
      <c r="M14" s="80"/>
      <c r="N14" s="80"/>
      <c r="O14" s="80"/>
      <c r="P14" s="80" t="str">
        <f>+'PAGO GASTO'!F50</f>
        <v>Pago de Factura Serie  6584CE82 No. 3285143364 de Telecomunicaciones de Guatemala, S.A. por servicio de Telefonía celular corporativa de, Coordinadora Técnica, Contador General, Auxiliar Contable, Asistente Técnico, quienes laboran en la Asociación Nacional de Pesca Deportiva de Guatemala. Servicio corporativo Q1200.00 celular financiado Q399.45 correspondiente al período 02/03/2025 - 01/04/2025.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GASTO'!G50</f>
        <v>1599.45</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87" priority="2" operator="between">
      <formula>0</formula>
      <formula>0</formula>
    </cfRule>
    <cfRule type="containsErrors" dxfId="86" priority="3">
      <formula>ISERROR(D14)</formula>
    </cfRule>
  </conditionalFormatting>
  <conditionalFormatting sqref="G14">
    <cfRule type="cellIs" dxfId="85" priority="4" operator="between">
      <formula>0</formula>
      <formula>0</formula>
    </cfRule>
    <cfRule type="containsErrors" dxfId="8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MK27"/>
  <sheetViews>
    <sheetView view="pageBreakPreview" topLeftCell="D1"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GASTO'!D51</f>
        <v>2989</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GASTO'!B51</f>
        <v>45769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GASTO'!C51</f>
        <v>1</v>
      </c>
      <c r="E14" s="79"/>
      <c r="F14" s="79"/>
      <c r="G14" s="80" t="str">
        <f>+'PAGO GASTO'!E51</f>
        <v>011
022</v>
      </c>
      <c r="H14" s="80"/>
      <c r="I14" s="80"/>
      <c r="J14" s="80"/>
      <c r="K14" s="80"/>
      <c r="L14" s="80"/>
      <c r="M14" s="80"/>
      <c r="N14" s="80"/>
      <c r="O14" s="80"/>
      <c r="P14" s="80" t="str">
        <f>+'PAGO GASTO'!F51</f>
        <v xml:space="preserve">Pago  de Fianza de Fidelidad según póliza No. 21672 de la Asociación Nacional de Pesca Deportiva de Guatemala al Crédito Hipotecario Nacional, correspondiente al mes de abril  2025. Según Planilla Adjunta.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t="str">
        <f>+'PAGO GASTO'!G51</f>
        <v>Q758.02
Q55.10</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83" priority="2" operator="between">
      <formula>0</formula>
      <formula>0</formula>
    </cfRule>
    <cfRule type="containsErrors" dxfId="82" priority="3">
      <formula>ISERROR(D14)</formula>
    </cfRule>
  </conditionalFormatting>
  <conditionalFormatting sqref="G14">
    <cfRule type="cellIs" dxfId="81" priority="4" operator="between">
      <formula>0</formula>
      <formula>0</formula>
    </cfRule>
    <cfRule type="containsErrors" dxfId="8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MK27"/>
  <sheetViews>
    <sheetView view="pageBreakPreview" topLeftCell="D1" zoomScale="78" zoomScaleNormal="100" zoomScalePageLayoutView="78" workbookViewId="0">
      <selection activeCell="T12" sqref="T1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GASTO'!D52</f>
        <v>2990</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GASTO'!B52</f>
        <v>45769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GASTO'!C52</f>
        <v>1</v>
      </c>
      <c r="E14" s="79"/>
      <c r="F14" s="79"/>
      <c r="G14" s="80">
        <f>+'PAGO GASTO'!E52</f>
        <v>142</v>
      </c>
      <c r="H14" s="80"/>
      <c r="I14" s="80"/>
      <c r="J14" s="80"/>
      <c r="K14" s="80"/>
      <c r="L14" s="80"/>
      <c r="M14" s="80"/>
      <c r="N14" s="80"/>
      <c r="O14" s="80"/>
      <c r="P14" s="80" t="str">
        <f>+'PAGO GASTO'!F52</f>
        <v>Pago factura serie C60C2764 número 3283435740 de NOBLEZA S.A. por servicio de bajadas y subidas de las embarcaciones participantes en la II  Fecha   del Campeonato Nacional de Especies Menores 2025, que se llevó a cabo el  22/03/2025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GASTO'!G52</f>
        <v>2500</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79" priority="2" operator="between">
      <formula>0</formula>
      <formula>0</formula>
    </cfRule>
    <cfRule type="containsErrors" dxfId="78" priority="3">
      <formula>ISERROR(D14)</formula>
    </cfRule>
  </conditionalFormatting>
  <conditionalFormatting sqref="G14">
    <cfRule type="cellIs" dxfId="77" priority="4" operator="between">
      <formula>0</formula>
      <formula>0</formula>
    </cfRule>
    <cfRule type="containsErrors" dxfId="7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K27"/>
  <sheetViews>
    <sheetView view="pageBreakPreview" topLeftCell="D12" zoomScale="78" zoomScaleNormal="100" zoomScalePageLayoutView="78" workbookViewId="0">
      <selection activeCell="D15" sqref="D15:AO1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GASTO'!D8</f>
        <v>2943</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GASTO'!B8</f>
        <v>45749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GASTO'!C8</f>
        <v>1</v>
      </c>
      <c r="E14" s="79"/>
      <c r="F14" s="79"/>
      <c r="G14" s="80">
        <f>+'PAGO GASTO'!E8</f>
        <v>294</v>
      </c>
      <c r="H14" s="80"/>
      <c r="I14" s="80"/>
      <c r="J14" s="80"/>
      <c r="K14" s="80"/>
      <c r="L14" s="80"/>
      <c r="M14" s="80"/>
      <c r="N14" s="80"/>
      <c r="O14" s="80"/>
      <c r="P14" s="80" t="str">
        <f>+'PAGO GASTO'!F8</f>
        <v>Pago factura serie 6665D2DA número 3703718168 de PUBLICIDAD Y TROFEOS, S.A.  por compra de 11 plaquetas para ser entregados a los atletas destacados de la II Fecha del Campeonato Nacional de Especies Menores  2025, el dìa 22/03/2025.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GASTO'!G8</f>
        <v>4100</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55" priority="2" operator="between">
      <formula>0</formula>
      <formula>0</formula>
    </cfRule>
    <cfRule type="containsErrors" dxfId="254" priority="3">
      <formula>ISERROR(D14)</formula>
    </cfRule>
  </conditionalFormatting>
  <conditionalFormatting sqref="G14">
    <cfRule type="cellIs" dxfId="253" priority="4" operator="between">
      <formula>0</formula>
      <formula>0</formula>
    </cfRule>
    <cfRule type="containsErrors" dxfId="25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GASTO'!D53</f>
        <v>2991</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GASTO'!B53</f>
        <v>45775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GASTO'!C53</f>
        <v>1</v>
      </c>
      <c r="E14" s="79"/>
      <c r="F14" s="79"/>
      <c r="G14" s="80" t="str">
        <f>+'PAGO GASTO'!E53</f>
        <v>011
022
051
194</v>
      </c>
      <c r="H14" s="80"/>
      <c r="I14" s="80"/>
      <c r="J14" s="80"/>
      <c r="K14" s="80"/>
      <c r="L14" s="80"/>
      <c r="M14" s="80"/>
      <c r="N14" s="80"/>
      <c r="O14" s="80"/>
      <c r="P14" s="80" t="str">
        <f>+'PAGO GASTO'!F53</f>
        <v>Pago de Recibo DR-182-1 No. 5388002 BANCO GYT CONTINENTAL, correspondiente a la cuota laboral y patronal del IGSS del mes de ABRIL  2025. Mas Q. 50.00 quetzales para compra de cheque de caja a nombre del Instituto Guatemalteco de Seguridad Social.</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t="str">
        <f>+'PAGO GASTO'!G53</f>
        <v>Q2,724.13
Q198.03
Q6,455.35
Q50.00</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75" priority="2" operator="between">
      <formula>0</formula>
      <formula>0</formula>
    </cfRule>
    <cfRule type="containsErrors" dxfId="74" priority="3">
      <formula>ISERROR(D14)</formula>
    </cfRule>
  </conditionalFormatting>
  <conditionalFormatting sqref="G14">
    <cfRule type="cellIs" dxfId="73" priority="4" operator="between">
      <formula>0</formula>
      <formula>0</formula>
    </cfRule>
    <cfRule type="containsErrors" dxfId="7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MK27"/>
  <sheetViews>
    <sheetView view="pageBreakPreview" topLeftCell="D1" zoomScale="78" zoomScaleNormal="100" zoomScalePageLayoutView="78" workbookViewId="0">
      <selection activeCell="AO6" sqref="AO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GASTO'!D54</f>
        <v>2993</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GASTO'!B54</f>
        <v>45775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GASTO'!C54</f>
        <v>1</v>
      </c>
      <c r="E14" s="79"/>
      <c r="F14" s="79"/>
      <c r="G14" s="80" t="str">
        <f>+'PAGO GASTO'!E54</f>
        <v>011
015</v>
      </c>
      <c r="H14" s="80"/>
      <c r="I14" s="80"/>
      <c r="J14" s="80"/>
      <c r="K14" s="80"/>
      <c r="L14" s="80"/>
      <c r="M14" s="80"/>
      <c r="N14" s="80"/>
      <c r="O14" s="80"/>
      <c r="P14" s="80" t="str">
        <f>+'PAGO GASTO'!F54</f>
        <v>Cheque a nombre de ALEXANDRO ENRIQUE ANDREU MATHEU, pago salario mes de ABRIL 2025, como Gerente General, el cual incluye descuentos correspondientes al mes. IGSS: Q910.46 FIANZA: Q253.34 ISR: Q778.49</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GASTO'!G54</f>
        <v>17157.71</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71" priority="2" operator="between">
      <formula>0</formula>
      <formula>0</formula>
    </cfRule>
    <cfRule type="containsErrors" dxfId="70" priority="3">
      <formula>ISERROR(D14)</formula>
    </cfRule>
  </conditionalFormatting>
  <conditionalFormatting sqref="G14">
    <cfRule type="cellIs" dxfId="69" priority="4" operator="between">
      <formula>0</formula>
      <formula>0</formula>
    </cfRule>
    <cfRule type="containsErrors" dxfId="6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MK27"/>
  <sheetViews>
    <sheetView view="pageBreakPreview" topLeftCell="D7" zoomScale="78" zoomScaleNormal="100" zoomScalePageLayoutView="78" workbookViewId="0">
      <selection activeCell="AQ13" sqref="AQ1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GASTO'!D55</f>
        <v>2994</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GASTO'!B55</f>
        <v>45775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GASTO'!C55</f>
        <v>1</v>
      </c>
      <c r="E14" s="79"/>
      <c r="F14" s="79"/>
      <c r="G14" s="80" t="str">
        <f>+'PAGO GASTO'!E55</f>
        <v>011
015</v>
      </c>
      <c r="H14" s="80"/>
      <c r="I14" s="80"/>
      <c r="J14" s="80"/>
      <c r="K14" s="80"/>
      <c r="L14" s="80"/>
      <c r="M14" s="80"/>
      <c r="N14" s="80"/>
      <c r="O14" s="80"/>
      <c r="P14" s="80" t="str">
        <f>+'PAGO GASTO'!F55</f>
        <v>Cheque a nombre de LESBY NOHEMY MORALES MOLINEROS, pago de salario  mes de ABRIL 2025 como Coordinadora Técnica, el cual incluye descuentos correspondientes al mes. IGSS Q.620.66 FIANZA Q172.70 ISR.470.96.</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GASTO'!G55</f>
        <v>11835.68</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67" priority="2" operator="between">
      <formula>0</formula>
      <formula>0</formula>
    </cfRule>
    <cfRule type="containsErrors" dxfId="66" priority="3">
      <formula>ISERROR(D14)</formula>
    </cfRule>
  </conditionalFormatting>
  <conditionalFormatting sqref="G14">
    <cfRule type="cellIs" dxfId="65" priority="4" operator="between">
      <formula>0</formula>
      <formula>0</formula>
    </cfRule>
    <cfRule type="containsErrors" dxfId="6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GASTO'!D56</f>
        <v>2995</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GASTO'!B56</f>
        <v>45775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GASTO'!C56</f>
        <v>1</v>
      </c>
      <c r="E14" s="79"/>
      <c r="F14" s="79"/>
      <c r="G14" s="80" t="str">
        <f>+'PAGO GASTO'!E56</f>
        <v>011
015</v>
      </c>
      <c r="H14" s="80"/>
      <c r="I14" s="80"/>
      <c r="J14" s="80"/>
      <c r="K14" s="80"/>
      <c r="L14" s="80"/>
      <c r="M14" s="80"/>
      <c r="N14" s="80"/>
      <c r="O14" s="80"/>
      <c r="P14" s="80" t="str">
        <f>+'PAGO GASTO'!F56</f>
        <v>Cheque a nombre de SILVIA EUGENIA SANTOS LEMUS, pago salario mes de ABRIL  2025 como CONTADOR GENERAL, el cual incluye descuentos correspondientes al mes. IGSS: Q393.65 FIANZA Q:109.54 ISR: 230.89.</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GASTO'!G56</f>
        <v>7665.93</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63" priority="2" operator="between">
      <formula>0</formula>
      <formula>0</formula>
    </cfRule>
    <cfRule type="containsErrors" dxfId="62" priority="3">
      <formula>ISERROR(D14)</formula>
    </cfRule>
  </conditionalFormatting>
  <conditionalFormatting sqref="G14">
    <cfRule type="cellIs" dxfId="61" priority="4" operator="between">
      <formula>0</formula>
      <formula>0</formula>
    </cfRule>
    <cfRule type="containsErrors" dxfId="6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GASTO'!D57</f>
        <v>2996</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GASTO'!B57</f>
        <v>45775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GASTO'!C57</f>
        <v>1</v>
      </c>
      <c r="E14" s="79"/>
      <c r="F14" s="79"/>
      <c r="G14" s="80" t="str">
        <f>+'PAGO GASTO'!E57</f>
        <v>011
015</v>
      </c>
      <c r="H14" s="80"/>
      <c r="I14" s="80"/>
      <c r="J14" s="80"/>
      <c r="K14" s="80"/>
      <c r="L14" s="80"/>
      <c r="M14" s="80"/>
      <c r="N14" s="80"/>
      <c r="O14" s="80"/>
      <c r="P14" s="80" t="str">
        <f>+'PAGO GASTO'!F57</f>
        <v>Cheque a nombre de CLAUDIA EDELMIRA DAVILA ALVAREZ, pago salario mes de ABRIL 2025 como Asistente Técnico, el cual incluye descuentos correspondientes al mes. IGSS: Q.313.95  FIANZA Q. 87.36 ISR. 146.52.</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GASTO'!G57</f>
        <v>6202.17</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59" priority="2" operator="between">
      <formula>0</formula>
      <formula>0</formula>
    </cfRule>
    <cfRule type="containsErrors" dxfId="58" priority="3">
      <formula>ISERROR(D14)</formula>
    </cfRule>
  </conditionalFormatting>
  <conditionalFormatting sqref="G14">
    <cfRule type="cellIs" dxfId="57" priority="4" operator="between">
      <formula>0</formula>
      <formula>0</formula>
    </cfRule>
    <cfRule type="containsErrors" dxfId="5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GASTO'!D58</f>
        <v>2997</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GASTO'!B58</f>
        <v>45775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GASTO'!C58</f>
        <v>1</v>
      </c>
      <c r="E14" s="79"/>
      <c r="F14" s="79"/>
      <c r="G14" s="80" t="str">
        <f>+'PAGO GASTO'!E58</f>
        <v>011
015</v>
      </c>
      <c r="H14" s="80"/>
      <c r="I14" s="80"/>
      <c r="J14" s="80"/>
      <c r="K14" s="80"/>
      <c r="L14" s="80"/>
      <c r="M14" s="80"/>
      <c r="N14" s="80"/>
      <c r="O14" s="80"/>
      <c r="P14" s="80" t="str">
        <f>+'PAGO GASTO'!F58</f>
        <v xml:space="preserve">Cheque a nombre de ALEX EUGENIO GODINEZ MIRANDA, pago salario mes de ABRIL  2025 como Auxiliar Contable, el cual incluye descuentos correspondientes al mes. IGSS: Q292.22 FIANZA: Q81.31 ISR Q 123.62.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GASTO'!G58</f>
        <v>5802.85</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55" priority="2" operator="between">
      <formula>0</formula>
      <formula>0</formula>
    </cfRule>
    <cfRule type="containsErrors" dxfId="54" priority="3">
      <formula>ISERROR(D14)</formula>
    </cfRule>
  </conditionalFormatting>
  <conditionalFormatting sqref="G14">
    <cfRule type="cellIs" dxfId="53" priority="4" operator="between">
      <formula>0</formula>
      <formula>0</formula>
    </cfRule>
    <cfRule type="containsErrors" dxfId="5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MK27"/>
  <sheetViews>
    <sheetView view="pageBreakPreview" topLeftCell="D1" zoomScale="78" zoomScaleNormal="100" zoomScalePageLayoutView="78" workbookViewId="0">
      <selection activeCell="R8" sqref="R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GASTO'!D59</f>
        <v>2998</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GASTO'!B59</f>
        <v>45775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GASTO'!C59</f>
        <v>1</v>
      </c>
      <c r="E14" s="79"/>
      <c r="F14" s="79"/>
      <c r="G14" s="80" t="str">
        <f>+'PAGO GASTO'!E59</f>
        <v>011
015</v>
      </c>
      <c r="H14" s="80"/>
      <c r="I14" s="80"/>
      <c r="J14" s="80"/>
      <c r="K14" s="80"/>
      <c r="L14" s="80"/>
      <c r="M14" s="80"/>
      <c r="N14" s="80"/>
      <c r="O14" s="80"/>
      <c r="P14" s="80" t="str">
        <f>+'PAGO GASTO'!F59</f>
        <v xml:space="preserve">Cheque a nombre de WILL RUDY PEREZ RAMIREZ, pago salario mes de ABRIL  2025, como OPERARIO I, el cual incluye descuentos correspondientes al mes. IGSS: Q193.20 FIANZA: Q53.76.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GASTO'!G59</f>
        <v>4003.04</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51" priority="2" operator="between">
      <formula>0</formula>
      <formula>0</formula>
    </cfRule>
    <cfRule type="containsErrors" dxfId="50" priority="3">
      <formula>ISERROR(D14)</formula>
    </cfRule>
  </conditionalFormatting>
  <conditionalFormatting sqref="G14">
    <cfRule type="cellIs" dxfId="49" priority="4" operator="between">
      <formula>0</formula>
      <formula>0</formula>
    </cfRule>
    <cfRule type="containsErrors" dxfId="4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MK27"/>
  <sheetViews>
    <sheetView view="pageBreakPreview" topLeftCell="D1" zoomScale="78" zoomScaleNormal="100" zoomScalePageLayoutView="78" workbookViewId="0">
      <selection activeCell="L3" sqref="L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GASTO'!D60</f>
        <v>3000</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GASTO'!B60</f>
        <v>45775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GASTO'!C60</f>
        <v>1</v>
      </c>
      <c r="E14" s="79"/>
      <c r="F14" s="79"/>
      <c r="G14" s="80" t="str">
        <f>+'PAGO GASTO'!E60</f>
        <v>022
027</v>
      </c>
      <c r="H14" s="80"/>
      <c r="I14" s="80"/>
      <c r="J14" s="80"/>
      <c r="K14" s="80"/>
      <c r="L14" s="80"/>
      <c r="M14" s="80"/>
      <c r="N14" s="80"/>
      <c r="O14" s="80"/>
      <c r="P14" s="80" t="str">
        <f>+'PAGO GASTO'!F60</f>
        <v>Pago salario a JUAN MANUEL DIEGO OLITE, como PREPARADOR FISICO de la Asociación Nacional de Pesca Deportiva correspondiente al mes de ABRIL 2025. Según Acta No. 001-2025 punto 3.7 de fecha 03/01/2025. Descuentos correspondientes al mes. IGSS: Q198.03 FIANZA: Q55.10 ISR:23.59.</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GASTO'!G60</f>
        <v>4073.28</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47" priority="2" operator="between">
      <formula>0</formula>
      <formula>0</formula>
    </cfRule>
    <cfRule type="containsErrors" dxfId="46" priority="3">
      <formula>ISERROR(D14)</formula>
    </cfRule>
  </conditionalFormatting>
  <conditionalFormatting sqref="G14">
    <cfRule type="cellIs" dxfId="45" priority="4" operator="between">
      <formula>0</formula>
      <formula>0</formula>
    </cfRule>
    <cfRule type="containsErrors" dxfId="4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MK27"/>
  <sheetViews>
    <sheetView view="pageBreakPreview" topLeftCell="D1" zoomScale="78" zoomScaleNormal="100" zoomScalePageLayoutView="78" workbookViewId="0">
      <selection activeCell="P8" sqref="P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GASTO'!D61</f>
        <v>3001</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GASTO'!B61</f>
        <v>45775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GASTO'!C61</f>
        <v>1</v>
      </c>
      <c r="E14" s="79"/>
      <c r="F14" s="79"/>
      <c r="G14" s="80">
        <f>+'PAGO GASTO'!E61</f>
        <v>184</v>
      </c>
      <c r="H14" s="80"/>
      <c r="I14" s="80"/>
      <c r="J14" s="80"/>
      <c r="K14" s="80"/>
      <c r="L14" s="80"/>
      <c r="M14" s="80"/>
      <c r="N14" s="80"/>
      <c r="O14" s="80"/>
      <c r="P14" s="80" t="str">
        <f>+'PAGO GASTO'!F61</f>
        <v>Pago a factura serie B97114BC número DTE: 2679392356 de MARIA GABRIELA VALVERTH MARROQUÍN,  Honorarios Profesionales por Prestación de Servicios que corresponde al mes de ABRIL  2025. FACTURA: Q11,000.00 ISR: 491.07.</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GASTO'!G61</f>
        <v>10508.93</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43" priority="2" operator="between">
      <formula>0</formula>
      <formula>0</formula>
    </cfRule>
    <cfRule type="containsErrors" dxfId="42" priority="3">
      <formula>ISERROR(D14)</formula>
    </cfRule>
  </conditionalFormatting>
  <conditionalFormatting sqref="G14">
    <cfRule type="cellIs" dxfId="41" priority="4" operator="between">
      <formula>0</formula>
      <formula>0</formula>
    </cfRule>
    <cfRule type="containsErrors" dxfId="4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AMK27"/>
  <sheetViews>
    <sheetView view="pageBreakPreview" topLeftCell="D1" zoomScale="78" zoomScaleNormal="100" zoomScalePageLayoutView="78" workbookViewId="0">
      <selection activeCell="K3" sqref="K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GASTO'!D62</f>
        <v>3002</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GASTO'!B62</f>
        <v>45775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GASTO'!C62</f>
        <v>1</v>
      </c>
      <c r="E14" s="79"/>
      <c r="F14" s="79"/>
      <c r="G14" s="80" t="str">
        <f>+'PAGO GASTO'!E62</f>
        <v>029</v>
      </c>
      <c r="H14" s="80"/>
      <c r="I14" s="80"/>
      <c r="J14" s="80"/>
      <c r="K14" s="80"/>
      <c r="L14" s="80"/>
      <c r="M14" s="80"/>
      <c r="N14" s="80"/>
      <c r="O14" s="80"/>
      <c r="P14" s="80" t="str">
        <f>+'PAGO GASTO'!F62</f>
        <v xml:space="preserve"> Pago de factura serie  BF51EEEF número DTE: 985025850 de ERICK FERNANDO VELASQUEZ ALVARADO, por servicios técnicos de fotografia profesional, socialización con medios de comunicación y manejo de redes sociales,  correspondiente al mes de  ABRIL  2025, según contrato número 01-2025-ANPD.  FACTURA  Q8,800.00  menos ISR Q392.86</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GASTO'!G62</f>
        <v>8407.14</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39" priority="2" operator="between">
      <formula>0</formula>
      <formula>0</formula>
    </cfRule>
    <cfRule type="containsErrors" dxfId="38" priority="3">
      <formula>ISERROR(D14)</formula>
    </cfRule>
  </conditionalFormatting>
  <conditionalFormatting sqref="G14">
    <cfRule type="cellIs" dxfId="37" priority="4" operator="between">
      <formula>0</formula>
      <formula>0</formula>
    </cfRule>
    <cfRule type="containsErrors" dxfId="3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GASTO'!D9</f>
        <v>2944</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GASTO'!B9</f>
        <v>45749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GASTO'!C9</f>
        <v>1</v>
      </c>
      <c r="E14" s="79"/>
      <c r="F14" s="79"/>
      <c r="G14" s="80">
        <f>+'PAGO GASTO'!E9</f>
        <v>153</v>
      </c>
      <c r="H14" s="80"/>
      <c r="I14" s="80"/>
      <c r="J14" s="80"/>
      <c r="K14" s="80"/>
      <c r="L14" s="80"/>
      <c r="M14" s="80"/>
      <c r="N14" s="80"/>
      <c r="O14" s="80"/>
      <c r="P14" s="80" t="str">
        <f>+'PAGO GASTO'!F9</f>
        <v>Pago factura serie F5BF6AAD número DTE: 1567509295 de IMPORTADORA, EXPORTADORA Y DISTRIBUIDORA WEB BUSINESS, S.A., por alquiler de fotocopiadora en el mes de  marzo  2025, en las oficinas de la Asociación Nacional de Pesca Deportiva de Guatemala.</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GASTO'!G9</f>
        <v>890</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51" priority="2" operator="between">
      <formula>0</formula>
      <formula>0</formula>
    </cfRule>
    <cfRule type="containsErrors" dxfId="250" priority="3">
      <formula>ISERROR(D14)</formula>
    </cfRule>
  </conditionalFormatting>
  <conditionalFormatting sqref="G14">
    <cfRule type="cellIs" dxfId="249" priority="4" operator="between">
      <formula>0</formula>
      <formula>0</formula>
    </cfRule>
    <cfRule type="containsErrors" dxfId="24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MK27"/>
  <sheetViews>
    <sheetView view="pageBreakPreview" topLeftCell="D1" zoomScale="78" zoomScaleNormal="100" zoomScalePageLayoutView="78" workbookViewId="0">
      <selection activeCell="K3" sqref="K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GASTO'!D63</f>
        <v>3003</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GASTO'!B63</f>
        <v>45775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GASTO'!C63</f>
        <v>1</v>
      </c>
      <c r="E14" s="79"/>
      <c r="F14" s="79"/>
      <c r="G14" s="80">
        <f>+'PAGO GASTO'!E63</f>
        <v>113</v>
      </c>
      <c r="H14" s="80"/>
      <c r="I14" s="80"/>
      <c r="J14" s="80"/>
      <c r="K14" s="80"/>
      <c r="L14" s="80"/>
      <c r="M14" s="80"/>
      <c r="N14" s="80"/>
      <c r="O14" s="80"/>
      <c r="P14" s="80" t="str">
        <f>+'PAGO GASTO'!F63</f>
        <v>Pago de factura Serie A5C94A69 Número DTE: 3785573136 de JULIO ROBERTO DIAZ CORONADO,  por servicios de telecomunicaciones digitales: Revisión y actualización de información en la página web de la Asociación Nacional de Pesca Deportiva, renovación anual de dominio ANPD.GT, revisión periódica de espacio disponible en almacenamiento (secmas), monitoreo de disponibilidad de sitio web, mantenimiento y soporte sobre plataforma, correspondiente al mes de ABRIL  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GASTO'!G63</f>
        <v>3750</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35" priority="2" operator="between">
      <formula>0</formula>
      <formula>0</formula>
    </cfRule>
    <cfRule type="containsErrors" dxfId="34" priority="3">
      <formula>ISERROR(D14)</formula>
    </cfRule>
  </conditionalFormatting>
  <conditionalFormatting sqref="G14">
    <cfRule type="cellIs" dxfId="33" priority="4" operator="between">
      <formula>0</formula>
      <formula>0</formula>
    </cfRule>
    <cfRule type="containsErrors" dxfId="3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AMK27"/>
  <sheetViews>
    <sheetView view="pageBreakPreview" topLeftCell="D1" zoomScale="78" zoomScaleNormal="100" zoomScalePageLayoutView="78" workbookViewId="0">
      <selection activeCell="L3" sqref="L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GASTO'!D64</f>
        <v>3004</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GASTO'!B64</f>
        <v>45775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GASTO'!C64</f>
        <v>1</v>
      </c>
      <c r="E14" s="79"/>
      <c r="F14" s="79"/>
      <c r="G14" s="80">
        <f>+'PAGO GASTO'!E64</f>
        <v>158</v>
      </c>
      <c r="H14" s="80"/>
      <c r="I14" s="80"/>
      <c r="J14" s="80"/>
      <c r="K14" s="80"/>
      <c r="L14" s="80"/>
      <c r="M14" s="80"/>
      <c r="N14" s="80"/>
      <c r="O14" s="80"/>
      <c r="P14" s="80" t="str">
        <f>+'PAGO GASTO'!F64</f>
        <v>Pago factura serie 79EA692C número DTE: 3026603961 de Julio Roberto Dìaz Coronado por administración de plataforma y licenciamiento Microsoft de la Asociación Nacional de Pesca Deportiva, durante el mes de ABRIL 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GASTO'!G64</f>
        <v>1800</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31" priority="2" operator="between">
      <formula>0</formula>
      <formula>0</formula>
    </cfRule>
    <cfRule type="containsErrors" dxfId="30" priority="3">
      <formula>ISERROR(D14)</formula>
    </cfRule>
  </conditionalFormatting>
  <conditionalFormatting sqref="G14">
    <cfRule type="cellIs" dxfId="29" priority="4" operator="between">
      <formula>0</formula>
      <formula>0</formula>
    </cfRule>
    <cfRule type="containsErrors" dxfId="2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AMK27"/>
  <sheetViews>
    <sheetView view="pageBreakPreview" topLeftCell="D1" zoomScale="78" zoomScaleNormal="100" zoomScalePageLayoutView="78" workbookViewId="0">
      <selection activeCell="K3" sqref="K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GASTO'!D65</f>
        <v>3006</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GASTO'!B65</f>
        <v>45775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GASTO'!C65</f>
        <v>1</v>
      </c>
      <c r="E14" s="79"/>
      <c r="F14" s="79"/>
      <c r="G14" s="80">
        <f>+'PAGO GASTO'!E65</f>
        <v>294</v>
      </c>
      <c r="H14" s="80"/>
      <c r="I14" s="80"/>
      <c r="J14" s="80"/>
      <c r="K14" s="80"/>
      <c r="L14" s="80"/>
      <c r="M14" s="80"/>
      <c r="N14" s="80"/>
      <c r="O14" s="80"/>
      <c r="P14" s="80" t="str">
        <f>+'PAGO GASTO'!F65</f>
        <v>Pago factura serie CAA119FC número DTE:  1991004037 de EL PESCADOR, SOCIEDAD ANONIMA por compra de 22 rollos de seda y 4 4 cajas de anzuelo que se entregaran a los pescadores participantes en el mundial de pesca 84th ILTTA 2025 que se realizara en Marina Pez Vela del Puerto de San Jose Escuintla del 12 al 18 de mayo 2025 FACTURA Q4,050.00 ISR Q180.80</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GASTO'!G65</f>
        <v>3869.2</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7" priority="2" operator="between">
      <formula>0</formula>
      <formula>0</formula>
    </cfRule>
    <cfRule type="containsErrors" dxfId="26" priority="3">
      <formula>ISERROR(D14)</formula>
    </cfRule>
  </conditionalFormatting>
  <conditionalFormatting sqref="G14">
    <cfRule type="cellIs" dxfId="25" priority="4" operator="between">
      <formula>0</formula>
      <formula>0</formula>
    </cfRule>
    <cfRule type="containsErrors" dxfId="2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GASTO'!D66</f>
        <v>3008</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GASTO'!B66</f>
        <v>45777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GASTO'!C66</f>
        <v>1</v>
      </c>
      <c r="E14" s="79"/>
      <c r="F14" s="79"/>
      <c r="G14" s="80" t="str">
        <f>+'PAGO GASTO'!E66</f>
        <v>165
195
199
196
243
262
268
291
292</v>
      </c>
      <c r="H14" s="80"/>
      <c r="I14" s="80"/>
      <c r="J14" s="80"/>
      <c r="K14" s="80"/>
      <c r="L14" s="80"/>
      <c r="M14" s="80"/>
      <c r="N14" s="80"/>
      <c r="O14" s="80"/>
      <c r="P14" s="80" t="str">
        <f>+'PAGO GASTO'!F66</f>
        <v>ALEXANDRO ENRIQUE ANDREU MATHEU, Liquidacion No. 04/2025 de caja chica en el mes de abril 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t="str">
        <f>+'PAGO GASTO'!G66</f>
        <v>Q79.00
Q95.50
Q289.00
Q1,252.45
Q120.85
Q885.05
Q161.35
Q329.80
Q85.50</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3" priority="2" operator="between">
      <formula>0</formula>
      <formula>0</formula>
    </cfRule>
    <cfRule type="containsErrors" dxfId="22" priority="3">
      <formula>ISERROR(D14)</formula>
    </cfRule>
  </conditionalFormatting>
  <conditionalFormatting sqref="G14">
    <cfRule type="cellIs" dxfId="21" priority="4" operator="between">
      <formula>0</formula>
      <formula>0</formula>
    </cfRule>
    <cfRule type="containsErrors" dxfId="2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GASTO'!D67</f>
        <v>0</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GASTO'!B67</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GASTO'!C67</f>
        <v>0</v>
      </c>
      <c r="E14" s="79"/>
      <c r="F14" s="79"/>
      <c r="G14" s="80">
        <f>+'PAGO GASTO'!E67</f>
        <v>0</v>
      </c>
      <c r="H14" s="80"/>
      <c r="I14" s="80"/>
      <c r="J14" s="80"/>
      <c r="K14" s="80"/>
      <c r="L14" s="80"/>
      <c r="M14" s="80"/>
      <c r="N14" s="80"/>
      <c r="O14" s="80"/>
      <c r="P14" s="80">
        <f>+'PAGO GASTO'!F67</f>
        <v>0</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GASTO'!G67</f>
        <v>0</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9" priority="2" operator="between">
      <formula>0</formula>
      <formula>0</formula>
    </cfRule>
    <cfRule type="containsErrors" dxfId="18" priority="3">
      <formula>ISERROR(D14)</formula>
    </cfRule>
  </conditionalFormatting>
  <conditionalFormatting sqref="G14">
    <cfRule type="cellIs" dxfId="17" priority="4" operator="between">
      <formula>0</formula>
      <formula>0</formula>
    </cfRule>
    <cfRule type="containsErrors" dxfId="1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AMK27"/>
  <sheetViews>
    <sheetView view="pageBreakPreview" topLeftCell="D1" zoomScale="78" zoomScaleNormal="100" zoomScalePageLayoutView="78" workbookViewId="0">
      <selection activeCell="AO6" sqref="AO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GASTO'!D68</f>
        <v>0</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GASTO'!B68</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GASTO'!C68</f>
        <v>0</v>
      </c>
      <c r="E14" s="79"/>
      <c r="F14" s="79"/>
      <c r="G14" s="80">
        <f>+'PAGO GASTO'!E68</f>
        <v>0</v>
      </c>
      <c r="H14" s="80"/>
      <c r="I14" s="80"/>
      <c r="J14" s="80"/>
      <c r="K14" s="80"/>
      <c r="L14" s="80"/>
      <c r="M14" s="80"/>
      <c r="N14" s="80"/>
      <c r="O14" s="80"/>
      <c r="P14" s="80">
        <f>+'PAGO GASTO'!F68</f>
        <v>0</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GASTO'!G68</f>
        <v>0</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5" priority="2" operator="between">
      <formula>0</formula>
      <formula>0</formula>
    </cfRule>
    <cfRule type="containsErrors" dxfId="14" priority="3">
      <formula>ISERROR(D14)</formula>
    </cfRule>
  </conditionalFormatting>
  <conditionalFormatting sqref="G14">
    <cfRule type="cellIs" dxfId="13" priority="4" operator="between">
      <formula>0</formula>
      <formula>0</formula>
    </cfRule>
    <cfRule type="containsErrors" dxfId="1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E70FB-2C81-4C06-AC5D-066733B312A6}">
  <dimension ref="A1:AMK27"/>
  <sheetViews>
    <sheetView view="pageBreakPreview" topLeftCell="D15" zoomScale="60" zoomScaleNormal="100" workbookViewId="0">
      <selection activeCell="AQ21" sqref="AQ21"/>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thickBot="1" x14ac:dyDescent="0.4">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GASTO'!D69</f>
        <v>0</v>
      </c>
    </row>
    <row r="7" spans="1:43" ht="33" customHeight="1" thickBot="1" x14ac:dyDescent="0.4">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GASTO'!B69</f>
        <v>0</v>
      </c>
    </row>
    <row r="8" spans="1:43" ht="33" customHeight="1" thickBot="1" x14ac:dyDescent="0.4">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thickBot="1" x14ac:dyDescent="0.4">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thickBot="1" x14ac:dyDescent="0.4">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thickBot="1" x14ac:dyDescent="0.4">
      <c r="A14" s="5" t="e">
        <f>B14&amp;#REF!&amp;#REF!</f>
        <v>#REF!</v>
      </c>
      <c r="B14" s="2">
        <v>1</v>
      </c>
      <c r="D14" s="79">
        <f>+'PAGO GASTO'!C69</f>
        <v>0</v>
      </c>
      <c r="E14" s="79"/>
      <c r="F14" s="79"/>
      <c r="G14" s="80">
        <f>+'PAGO GASTO'!E69</f>
        <v>0</v>
      </c>
      <c r="H14" s="80"/>
      <c r="I14" s="80"/>
      <c r="J14" s="80"/>
      <c r="K14" s="80"/>
      <c r="L14" s="80"/>
      <c r="M14" s="80"/>
      <c r="N14" s="80"/>
      <c r="O14" s="80"/>
      <c r="P14" s="80">
        <f>+'PAGO GASTO'!F69</f>
        <v>0</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GASTO'!G69</f>
        <v>0</v>
      </c>
      <c r="AQ14" s="23"/>
    </row>
    <row r="15" spans="1:43" ht="31.5" customHeight="1" thickBot="1" x14ac:dyDescent="0.4">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5:AO15"/>
    <mergeCell ref="R20:AF20"/>
    <mergeCell ref="H23:S23"/>
    <mergeCell ref="AC23:AN23"/>
    <mergeCell ref="D9:AO9"/>
    <mergeCell ref="D10:AO10"/>
    <mergeCell ref="D13:F13"/>
    <mergeCell ref="G13:O13"/>
    <mergeCell ref="P13:AN13"/>
    <mergeCell ref="D14:F14"/>
    <mergeCell ref="G14:O14"/>
    <mergeCell ref="P14:AN14"/>
    <mergeCell ref="T7:AA7"/>
    <mergeCell ref="AE7:AN7"/>
    <mergeCell ref="D1:AO1"/>
    <mergeCell ref="D2:AO2"/>
    <mergeCell ref="D5:AA5"/>
    <mergeCell ref="T6:AA6"/>
    <mergeCell ref="AE6:AN6"/>
  </mergeCells>
  <conditionalFormatting sqref="D14">
    <cfRule type="cellIs" dxfId="11" priority="1" operator="between">
      <formula>0</formula>
      <formula>0</formula>
    </cfRule>
    <cfRule type="containsErrors" dxfId="10" priority="2">
      <formula>ISERROR(D14)</formula>
    </cfRule>
  </conditionalFormatting>
  <conditionalFormatting sqref="G14">
    <cfRule type="cellIs" dxfId="9" priority="3" operator="between">
      <formula>0</formula>
      <formula>0</formula>
    </cfRule>
    <cfRule type="containsErrors" dxfId="8" priority="4">
      <formula>ISERROR(G14)</formula>
    </cfRule>
  </conditionalFormatting>
  <pageMargins left="0.7" right="0.7" top="0.75" bottom="0.75" header="0.3" footer="0.3"/>
  <pageSetup scale="51" orientation="portrait" verticalDpi="300"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0A260-462F-4040-80C8-E40D90340976}">
  <dimension ref="A1:AMK27"/>
  <sheetViews>
    <sheetView view="pageBreakPreview" topLeftCell="D15" zoomScale="60" zoomScaleNormal="100" workbookViewId="0">
      <selection activeCell="AQ20" sqref="AQ20"/>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thickBot="1" x14ac:dyDescent="0.4">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GASTO'!D70</f>
        <v>0</v>
      </c>
    </row>
    <row r="7" spans="1:43" ht="33" customHeight="1" thickBot="1" x14ac:dyDescent="0.4">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GASTO'!B70</f>
        <v>0</v>
      </c>
    </row>
    <row r="8" spans="1:43" ht="33" customHeight="1" thickBot="1" x14ac:dyDescent="0.4">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thickBot="1" x14ac:dyDescent="0.4">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thickBot="1" x14ac:dyDescent="0.4">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thickBot="1" x14ac:dyDescent="0.4">
      <c r="A14" s="5" t="e">
        <f>B14&amp;#REF!&amp;#REF!</f>
        <v>#REF!</v>
      </c>
      <c r="B14" s="2">
        <v>1</v>
      </c>
      <c r="D14" s="79">
        <f>+'PAGO GASTO'!C70</f>
        <v>0</v>
      </c>
      <c r="E14" s="79"/>
      <c r="F14" s="79"/>
      <c r="G14" s="80">
        <f>+'PAGO GASTO'!E70</f>
        <v>0</v>
      </c>
      <c r="H14" s="80"/>
      <c r="I14" s="80"/>
      <c r="J14" s="80"/>
      <c r="K14" s="80"/>
      <c r="L14" s="80"/>
      <c r="M14" s="80"/>
      <c r="N14" s="80"/>
      <c r="O14" s="80"/>
      <c r="P14" s="80">
        <f>+'PAGO GASTO'!F70</f>
        <v>0</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GASTO'!G70</f>
        <v>0</v>
      </c>
      <c r="AQ14" s="23"/>
    </row>
    <row r="15" spans="1:43" ht="31.5" customHeight="1" thickBot="1" x14ac:dyDescent="0.4">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5:AO15"/>
    <mergeCell ref="R20:AF20"/>
    <mergeCell ref="H23:S23"/>
    <mergeCell ref="AC23:AN23"/>
    <mergeCell ref="D9:AO9"/>
    <mergeCell ref="D10:AO10"/>
    <mergeCell ref="D13:F13"/>
    <mergeCell ref="G13:O13"/>
    <mergeCell ref="P13:AN13"/>
    <mergeCell ref="D14:F14"/>
    <mergeCell ref="G14:O14"/>
    <mergeCell ref="P14:AN14"/>
    <mergeCell ref="T7:AA7"/>
    <mergeCell ref="AE7:AN7"/>
    <mergeCell ref="D1:AO1"/>
    <mergeCell ref="D2:AO2"/>
    <mergeCell ref="D5:AA5"/>
    <mergeCell ref="T6:AA6"/>
    <mergeCell ref="AE6:AN6"/>
  </mergeCells>
  <conditionalFormatting sqref="D14">
    <cfRule type="cellIs" dxfId="7" priority="1" operator="between">
      <formula>0</formula>
      <formula>0</formula>
    </cfRule>
    <cfRule type="containsErrors" dxfId="6" priority="2">
      <formula>ISERROR(D14)</formula>
    </cfRule>
  </conditionalFormatting>
  <conditionalFormatting sqref="G14">
    <cfRule type="cellIs" dxfId="5" priority="3" operator="between">
      <formula>0</formula>
      <formula>0</formula>
    </cfRule>
    <cfRule type="containsErrors" dxfId="4" priority="4">
      <formula>ISERROR(G14)</formula>
    </cfRule>
  </conditionalFormatting>
  <pageMargins left="0.7" right="0.7" top="0.75" bottom="0.75" header="0.3" footer="0.3"/>
  <pageSetup scale="51"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DF09C-4F6C-419A-B7BB-427C501DA79A}">
  <dimension ref="A1"/>
  <sheetViews>
    <sheetView workbookViewId="0"/>
  </sheetViews>
  <sheetFormatPr baseColWidth="10" defaultRowHeight="14.5" x14ac:dyDescent="0.35"/>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AMK24"/>
  <sheetViews>
    <sheetView view="pageBreakPreview" topLeftCell="D1" zoomScale="78" zoomScaleNormal="80" zoomScalePageLayoutView="78" workbookViewId="0">
      <selection activeCell="D2" sqref="D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17.1796875" style="2" customWidth="1"/>
    <col min="6" max="6" width="3" style="2" customWidth="1"/>
    <col min="7" max="11" width="2.81640625" style="2" customWidth="1"/>
    <col min="12" max="12" width="9.7265625" style="2" customWidth="1"/>
    <col min="13" max="13" width="8" style="2" customWidth="1"/>
    <col min="14"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5" width="2.81640625" style="2" customWidth="1"/>
    <col min="26" max="26" width="3.5429687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51</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54" customHeight="1" x14ac:dyDescent="0.35">
      <c r="A5" s="5"/>
      <c r="D5" s="72" t="s">
        <v>2</v>
      </c>
      <c r="E5" s="72"/>
      <c r="F5" s="72"/>
      <c r="G5" s="72"/>
      <c r="H5" s="72"/>
      <c r="I5" s="72"/>
      <c r="J5" s="72"/>
      <c r="K5" s="72"/>
      <c r="L5" s="72"/>
      <c r="M5" s="72"/>
      <c r="N5" s="72"/>
      <c r="O5" s="72"/>
      <c r="P5" s="72"/>
      <c r="Q5" s="72"/>
      <c r="R5" s="72"/>
      <c r="S5" s="72"/>
      <c r="T5" s="72"/>
      <c r="U5" s="72"/>
      <c r="V5" s="72"/>
      <c r="W5" s="72"/>
      <c r="AB5" s="6"/>
      <c r="AC5" s="6"/>
      <c r="AD5" s="6"/>
      <c r="AE5" s="72" t="s">
        <v>52</v>
      </c>
      <c r="AF5" s="72"/>
      <c r="AG5" s="72"/>
      <c r="AH5" s="72"/>
      <c r="AI5" s="72"/>
      <c r="AJ5" s="72"/>
      <c r="AK5" s="72"/>
      <c r="AL5" s="72"/>
      <c r="AM5" s="72"/>
      <c r="AN5" s="72"/>
      <c r="AO5" s="48"/>
    </row>
    <row r="6" spans="1:43" ht="52.5" customHeight="1" x14ac:dyDescent="0.35">
      <c r="A6" s="5"/>
      <c r="D6" s="7"/>
      <c r="E6" s="8" t="s">
        <v>4</v>
      </c>
      <c r="F6" s="6"/>
      <c r="G6" s="6"/>
      <c r="H6" s="6"/>
      <c r="I6" s="6"/>
      <c r="J6" s="6"/>
      <c r="K6" s="6"/>
      <c r="L6" s="9"/>
      <c r="M6" s="8" t="s">
        <v>5</v>
      </c>
      <c r="N6" s="10"/>
      <c r="O6" s="10"/>
      <c r="P6" s="6"/>
      <c r="Q6" s="6"/>
      <c r="R6" s="6"/>
      <c r="S6" s="6"/>
      <c r="T6" s="11"/>
      <c r="U6" s="8"/>
      <c r="V6" s="10"/>
      <c r="W6" s="12"/>
      <c r="AB6" s="45"/>
      <c r="AC6" s="45"/>
      <c r="AD6" s="45"/>
      <c r="AE6" s="72" t="s">
        <v>53</v>
      </c>
      <c r="AF6" s="72"/>
      <c r="AG6" s="72"/>
      <c r="AH6" s="72"/>
      <c r="AI6" s="72"/>
      <c r="AJ6" s="72"/>
      <c r="AK6" s="72"/>
      <c r="AL6" s="72"/>
      <c r="AM6" s="72"/>
      <c r="AN6" s="72"/>
      <c r="AO6" s="48"/>
    </row>
    <row r="7" spans="1:43" ht="53.25" customHeight="1" x14ac:dyDescent="0.35">
      <c r="A7" s="5"/>
      <c r="D7" s="13"/>
      <c r="E7" s="14" t="s">
        <v>7</v>
      </c>
      <c r="F7" s="15"/>
      <c r="G7" s="15"/>
      <c r="H7" s="15"/>
      <c r="I7" s="15"/>
      <c r="J7" s="15"/>
      <c r="K7" s="15"/>
      <c r="L7" s="15"/>
      <c r="M7" s="14" t="s">
        <v>8</v>
      </c>
      <c r="N7" s="15"/>
      <c r="O7" s="15"/>
      <c r="P7" s="15"/>
      <c r="Q7" s="15"/>
      <c r="R7" s="15"/>
      <c r="S7" s="15"/>
      <c r="T7" s="15"/>
      <c r="U7" s="14"/>
      <c r="V7" s="15"/>
      <c r="W7" s="16"/>
      <c r="X7" s="19"/>
      <c r="Y7" s="19"/>
      <c r="Z7" s="19"/>
      <c r="AA7" s="19"/>
      <c r="AB7" s="19"/>
      <c r="AC7" s="19"/>
      <c r="AD7" s="19"/>
      <c r="AE7" s="19"/>
      <c r="AF7" s="19"/>
      <c r="AG7" s="19"/>
      <c r="AH7" s="19"/>
      <c r="AI7" s="19"/>
      <c r="AJ7" s="19"/>
      <c r="AK7" s="19"/>
      <c r="AL7" s="19"/>
      <c r="AM7" s="19"/>
      <c r="AN7" s="19"/>
      <c r="AO7" s="19"/>
    </row>
    <row r="8" spans="1:43" x14ac:dyDescent="0.35">
      <c r="A8" s="5"/>
      <c r="D8" s="7"/>
      <c r="E8" s="8"/>
      <c r="F8" s="10"/>
      <c r="G8" s="10"/>
      <c r="H8" s="10"/>
      <c r="I8" s="10"/>
      <c r="J8" s="10"/>
      <c r="K8" s="10"/>
      <c r="L8" s="10"/>
      <c r="M8" s="8"/>
      <c r="N8" s="10"/>
      <c r="O8" s="10"/>
      <c r="P8" s="10"/>
      <c r="Q8" s="10"/>
      <c r="R8" s="10"/>
      <c r="S8" s="10"/>
      <c r="T8" s="10"/>
      <c r="U8" s="8"/>
      <c r="V8" s="10"/>
      <c r="W8" s="10"/>
      <c r="X8" s="19"/>
      <c r="Y8" s="19"/>
      <c r="Z8" s="19"/>
      <c r="AA8" s="19"/>
      <c r="AB8" s="19"/>
      <c r="AC8" s="19"/>
      <c r="AD8" s="19"/>
      <c r="AE8" s="19"/>
      <c r="AF8" s="19"/>
      <c r="AG8" s="19"/>
      <c r="AH8" s="19"/>
      <c r="AI8" s="19"/>
      <c r="AJ8" s="19"/>
      <c r="AK8" s="19"/>
      <c r="AL8" s="19"/>
      <c r="AM8" s="19"/>
      <c r="AN8" s="19"/>
      <c r="AO8" s="19"/>
    </row>
    <row r="9" spans="1:43" x14ac:dyDescent="0.35">
      <c r="A9" s="5"/>
      <c r="D9" s="7"/>
      <c r="E9" s="8"/>
      <c r="F9" s="10"/>
      <c r="G9" s="10"/>
      <c r="H9" s="10"/>
      <c r="I9" s="10"/>
      <c r="J9" s="10"/>
      <c r="K9" s="10"/>
      <c r="L9" s="10"/>
      <c r="M9" s="8"/>
      <c r="N9" s="10"/>
      <c r="O9" s="10"/>
      <c r="P9" s="10"/>
      <c r="Q9" s="10"/>
      <c r="R9" s="10"/>
      <c r="S9" s="10"/>
      <c r="T9" s="10"/>
      <c r="U9" s="8"/>
      <c r="V9" s="10"/>
      <c r="W9" s="10"/>
      <c r="X9" s="19"/>
      <c r="Y9" s="19"/>
      <c r="Z9" s="19"/>
      <c r="AA9" s="19"/>
      <c r="AB9" s="19"/>
      <c r="AC9" s="19"/>
      <c r="AD9" s="19"/>
      <c r="AE9" s="19"/>
      <c r="AF9" s="19"/>
      <c r="AG9" s="19"/>
      <c r="AH9" s="19"/>
      <c r="AI9" s="19"/>
      <c r="AJ9" s="19"/>
      <c r="AK9" s="19"/>
      <c r="AL9" s="19"/>
      <c r="AM9" s="19"/>
      <c r="AN9" s="19"/>
      <c r="AO9" s="19"/>
    </row>
    <row r="10" spans="1:43" ht="29.25" customHeight="1" x14ac:dyDescent="0.35">
      <c r="A10" s="5"/>
      <c r="D10" s="95" t="s">
        <v>54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87.75" customHeight="1" x14ac:dyDescent="0.35">
      <c r="A11" s="5"/>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0"/>
      <c r="AI11" s="100"/>
      <c r="AJ11" s="100"/>
      <c r="AK11" s="100"/>
      <c r="AL11" s="100"/>
      <c r="AM11" s="100"/>
      <c r="AN11" s="100"/>
      <c r="AO11" s="100"/>
    </row>
    <row r="12" spans="1:43" ht="29.25"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t="s">
        <v>55</v>
      </c>
      <c r="AL13" s="76"/>
      <c r="AM13" s="76"/>
      <c r="AN13" s="76"/>
      <c r="AO13" s="21" t="s">
        <v>47</v>
      </c>
    </row>
    <row r="14" spans="1:43" ht="319.5" customHeight="1" x14ac:dyDescent="0.35">
      <c r="A14" s="5" t="e">
        <f>B14&amp;#REF!&amp;#REF!</f>
        <v>#REF!</v>
      </c>
      <c r="B14" s="2">
        <v>1</v>
      </c>
      <c r="D14" s="79"/>
      <c r="E14" s="79"/>
      <c r="F14" s="79"/>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22"/>
      <c r="AQ14" s="23"/>
    </row>
    <row r="15" spans="1:43" ht="31.5" customHeight="1" x14ac:dyDescent="0.35">
      <c r="A15" s="5"/>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row>
    <row r="16" spans="1:43" ht="31.5" customHeight="1" x14ac:dyDescent="0.3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109.5" customHeight="1" x14ac:dyDescent="0.35">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row>
    <row r="19" spans="1:41" ht="15" customHeight="1" x14ac:dyDescent="0.35">
      <c r="A19" s="5"/>
      <c r="D19" s="28"/>
      <c r="E19" s="28"/>
      <c r="F19" s="28"/>
      <c r="G19" s="28"/>
      <c r="H19" s="28"/>
      <c r="I19" s="28"/>
      <c r="J19" s="28"/>
      <c r="K19" s="28"/>
      <c r="L19" s="28"/>
      <c r="M19" s="28"/>
      <c r="N19" s="28"/>
      <c r="O19" s="28"/>
      <c r="P19" s="28"/>
      <c r="Q19" s="28"/>
      <c r="R19" s="28"/>
      <c r="S19" s="28"/>
      <c r="T19" s="28"/>
      <c r="U19" s="28"/>
      <c r="V19" s="28"/>
      <c r="W19" s="28"/>
      <c r="X19" s="28"/>
      <c r="Y19" s="28"/>
      <c r="Z19" s="28"/>
      <c r="AA19" s="101"/>
      <c r="AB19" s="101"/>
      <c r="AC19" s="101"/>
      <c r="AD19" s="101"/>
      <c r="AE19" s="101"/>
      <c r="AF19" s="101"/>
      <c r="AG19" s="101"/>
      <c r="AH19" s="101"/>
      <c r="AI19" s="101"/>
      <c r="AJ19" s="101"/>
      <c r="AK19" s="101"/>
      <c r="AL19" s="101"/>
      <c r="AM19" s="101"/>
      <c r="AN19" s="101"/>
      <c r="AO19" s="10"/>
    </row>
    <row r="20" spans="1:41" ht="12.75" customHeight="1" x14ac:dyDescent="0.35">
      <c r="A20" s="5"/>
      <c r="D20" s="10"/>
      <c r="E20" s="78" t="s">
        <v>24</v>
      </c>
      <c r="F20" s="78"/>
      <c r="G20" s="78"/>
      <c r="H20" s="78"/>
      <c r="I20" s="78"/>
      <c r="J20" s="78"/>
      <c r="K20" s="78"/>
      <c r="L20" s="78"/>
      <c r="M20" s="78"/>
      <c r="N20" s="78"/>
      <c r="O20" s="78"/>
      <c r="P20" s="78"/>
      <c r="Q20" s="78"/>
      <c r="R20" s="78"/>
      <c r="S20" s="78"/>
      <c r="T20" s="10"/>
      <c r="U20" s="10"/>
      <c r="V20" s="10"/>
      <c r="W20" s="10"/>
      <c r="X20" s="10"/>
      <c r="Y20" s="10"/>
      <c r="Z20" s="32"/>
      <c r="AA20" s="99" t="s">
        <v>25</v>
      </c>
      <c r="AB20" s="99"/>
      <c r="AC20" s="99"/>
      <c r="AD20" s="99"/>
      <c r="AE20" s="99"/>
      <c r="AF20" s="99"/>
      <c r="AG20" s="99"/>
      <c r="AH20" s="99"/>
      <c r="AI20" s="99"/>
      <c r="AJ20" s="99"/>
      <c r="AK20" s="99"/>
      <c r="AL20" s="99"/>
      <c r="AM20" s="99"/>
      <c r="AN20" s="99"/>
      <c r="AO20" s="10"/>
    </row>
    <row r="21" spans="1:41" ht="83.25" customHeight="1" x14ac:dyDescent="0.35">
      <c r="A21" s="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ht="15.75" customHeight="1" x14ac:dyDescent="0.35">
      <c r="D22" s="54"/>
      <c r="E22" s="54"/>
      <c r="F22" s="54"/>
      <c r="G22" s="54"/>
      <c r="H22" s="54"/>
      <c r="I22" s="54"/>
      <c r="J22" s="54"/>
      <c r="K22" s="54"/>
      <c r="L22" s="54"/>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10"/>
      <c r="AM22" s="10"/>
      <c r="AN22" s="10"/>
      <c r="AO22" s="10"/>
    </row>
    <row r="23" spans="1:41" x14ac:dyDescent="0.35">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row>
    <row r="24" spans="1:41" x14ac:dyDescent="0.3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sheetData>
  <mergeCells count="18">
    <mergeCell ref="E20:S20"/>
    <mergeCell ref="AA20:AN20"/>
    <mergeCell ref="D14:F14"/>
    <mergeCell ref="G14:O14"/>
    <mergeCell ref="P14:AJ14"/>
    <mergeCell ref="AK14:AN14"/>
    <mergeCell ref="AA19:AN19"/>
    <mergeCell ref="D10:AO10"/>
    <mergeCell ref="D11:AO11"/>
    <mergeCell ref="D13:F13"/>
    <mergeCell ref="G13:O13"/>
    <mergeCell ref="P13:AJ13"/>
    <mergeCell ref="AK13:AN13"/>
    <mergeCell ref="D1:AO1"/>
    <mergeCell ref="D2:AO2"/>
    <mergeCell ref="D5:W5"/>
    <mergeCell ref="AE5:AN5"/>
    <mergeCell ref="AE6:AN6"/>
  </mergeCells>
  <conditionalFormatting sqref="D14">
    <cfRule type="cellIs" dxfId="3" priority="2" operator="between">
      <formula>0</formula>
      <formula>0</formula>
    </cfRule>
    <cfRule type="containsErrors" dxfId="2" priority="3">
      <formula>ISERROR(D14)</formula>
    </cfRule>
  </conditionalFormatting>
  <conditionalFormatting sqref="G14">
    <cfRule type="cellIs" dxfId="1" priority="4" operator="between">
      <formula>0</formula>
      <formula>0</formula>
    </cfRule>
    <cfRule type="containsErrors" dxfId="0" priority="5">
      <formula>ISERROR(G14)</formula>
    </cfRule>
  </conditionalFormatting>
  <pageMargins left="0.59027777777777801" right="0.59027777777777801" top="0.78749999999999998" bottom="0.59027777777777801" header="0.51180555555555496" footer="0.51180555555555496"/>
  <pageSetup scale="46" firstPageNumber="0"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K27"/>
  <sheetViews>
    <sheetView view="pageBreakPreview" topLeftCell="D9"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GASTO'!D10</f>
        <v>2945</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GASTO'!B10</f>
        <v>45749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GASTO'!C10</f>
        <v>1</v>
      </c>
      <c r="E14" s="79"/>
      <c r="F14" s="79"/>
      <c r="G14" s="80">
        <f>+'PAGO GASTO'!E10</f>
        <v>196</v>
      </c>
      <c r="H14" s="80"/>
      <c r="I14" s="80"/>
      <c r="J14" s="80"/>
      <c r="K14" s="80"/>
      <c r="L14" s="80"/>
      <c r="M14" s="80"/>
      <c r="N14" s="80"/>
      <c r="O14" s="80"/>
      <c r="P14" s="80" t="str">
        <f>+'PAGO GASTO'!F10</f>
        <v>Pago factura serie C55AC773 número DTE: 4137896299 de STEPHANO JUANCARLO HERNÁNDEZ SÁNCHEZ, por servicio de alimentación  servido en la cena de iscripciòn de la VII y VIII  Fecha del Campeonato Nacional de Liberación de Pez Vela 2025, el día 26/03/2025.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GASTO'!G10</f>
        <v>5005</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47" priority="2" operator="between">
      <formula>0</formula>
      <formula>0</formula>
    </cfRule>
    <cfRule type="containsErrors" dxfId="246" priority="3">
      <formula>ISERROR(D14)</formula>
    </cfRule>
  </conditionalFormatting>
  <conditionalFormatting sqref="G14">
    <cfRule type="cellIs" dxfId="245" priority="4" operator="between">
      <formula>0</formula>
      <formula>0</formula>
    </cfRule>
    <cfRule type="containsErrors" dxfId="24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AK54"/>
  <sheetViews>
    <sheetView view="pageBreakPreview" topLeftCell="D1" zoomScale="78" zoomScaleNormal="100" zoomScalePageLayoutView="78" workbookViewId="0">
      <selection activeCell="H5" sqref="H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27.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4.26953125" style="2" customWidth="1"/>
    <col min="28" max="28" width="2.81640625" style="2" customWidth="1"/>
    <col min="29" max="29" width="4.54296875" style="2" customWidth="1"/>
    <col min="30" max="30" width="2.81640625" style="2" customWidth="1"/>
    <col min="31" max="31" width="4.26953125" style="2" customWidth="1"/>
    <col min="32" max="33" width="2.81640625" style="2" customWidth="1"/>
    <col min="34" max="34" width="3.7265625" style="2" customWidth="1"/>
    <col min="35" max="37" width="2.81640625" style="2" customWidth="1"/>
    <col min="38" max="1025" width="10.7265625" customWidth="1"/>
  </cols>
  <sheetData>
    <row r="1" spans="1:37" ht="20"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row>
    <row r="2" spans="1:37" ht="20" x14ac:dyDescent="0.35">
      <c r="A2" s="5"/>
      <c r="D2" s="69" t="s">
        <v>56</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row>
    <row r="3" spans="1:37"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spans="1:37"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row>
    <row r="5" spans="1:37" ht="20" x14ac:dyDescent="0.35">
      <c r="A5" s="5"/>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1:37" ht="20" x14ac:dyDescent="0.35">
      <c r="A6" s="5"/>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row>
    <row r="7" spans="1:37" ht="20" x14ac:dyDescent="0.35">
      <c r="A7" s="5"/>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row>
    <row r="8" spans="1:37" ht="15.5" x14ac:dyDescent="0.35">
      <c r="A8" s="5"/>
      <c r="D8" s="56"/>
      <c r="E8" s="56"/>
      <c r="F8" s="56"/>
      <c r="G8" s="56"/>
      <c r="H8" s="56"/>
      <c r="I8" s="56"/>
      <c r="J8" s="56"/>
      <c r="K8" s="56"/>
      <c r="L8" s="56"/>
      <c r="M8" s="56"/>
      <c r="N8" s="56"/>
      <c r="O8" s="56"/>
      <c r="P8" s="56"/>
      <c r="Q8" s="56"/>
      <c r="R8" s="56"/>
      <c r="S8" s="56"/>
      <c r="T8" s="103" t="s">
        <v>57</v>
      </c>
      <c r="U8" s="103"/>
      <c r="V8" s="103"/>
      <c r="W8" s="103"/>
      <c r="X8" s="103"/>
      <c r="Y8" s="103"/>
      <c r="Z8" s="103"/>
      <c r="AA8" s="103"/>
      <c r="AB8" s="103"/>
      <c r="AC8" s="103"/>
      <c r="AD8" s="103"/>
      <c r="AE8" s="103"/>
      <c r="AF8" s="103"/>
      <c r="AG8" s="103"/>
      <c r="AH8" s="103"/>
      <c r="AI8" s="6"/>
      <c r="AJ8" s="10"/>
      <c r="AK8" s="10"/>
    </row>
    <row r="9" spans="1:37" ht="15.5" x14ac:dyDescent="0.35">
      <c r="A9" s="5"/>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row>
    <row r="10" spans="1:37" ht="15.5" x14ac:dyDescent="0.35">
      <c r="A10" s="5"/>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row>
    <row r="11" spans="1:37" ht="15.5" x14ac:dyDescent="0.35">
      <c r="A11" s="5"/>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row>
    <row r="12" spans="1:37" ht="15.5" x14ac:dyDescent="0.35">
      <c r="A12" s="5"/>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row>
    <row r="13" spans="1:37" ht="15.5" x14ac:dyDescent="0.35">
      <c r="A13" s="5"/>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row>
    <row r="14" spans="1:37" ht="15.5" x14ac:dyDescent="0.35">
      <c r="A14" s="5"/>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row>
    <row r="15" spans="1:37" ht="15.5" x14ac:dyDescent="0.35">
      <c r="A15" s="5"/>
      <c r="D15" s="57" t="s">
        <v>58</v>
      </c>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row>
    <row r="16" spans="1:37" ht="15.5" x14ac:dyDescent="0.35">
      <c r="A16" s="5"/>
      <c r="D16" s="57" t="s">
        <v>59</v>
      </c>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row>
    <row r="17" spans="1:37" ht="15.5" x14ac:dyDescent="0.35">
      <c r="A17" s="5"/>
      <c r="D17" s="57" t="s">
        <v>60</v>
      </c>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row>
    <row r="18" spans="1:37" ht="15.5" x14ac:dyDescent="0.35">
      <c r="A18" s="5"/>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row>
    <row r="19" spans="1:37" ht="177" customHeight="1" x14ac:dyDescent="0.35">
      <c r="A19" s="5"/>
      <c r="D19" s="104" t="s">
        <v>61</v>
      </c>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row>
    <row r="20" spans="1:37" ht="20" x14ac:dyDescent="0.35">
      <c r="A20" s="5"/>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ht="15" customHeight="1" x14ac:dyDescent="0.35">
      <c r="A21" s="5"/>
      <c r="D21" s="104" t="s">
        <v>62</v>
      </c>
      <c r="E21" s="104"/>
      <c r="F21" s="104"/>
      <c r="G21" s="104"/>
      <c r="H21" s="104"/>
      <c r="I21" s="104"/>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c r="AH21" s="104"/>
      <c r="AI21" s="104"/>
      <c r="AJ21" s="104"/>
      <c r="AK21" s="104"/>
    </row>
    <row r="22" spans="1:37" ht="20" x14ac:dyDescent="0.35">
      <c r="A22" s="5"/>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row r="23" spans="1:37" ht="20" x14ac:dyDescent="0.35">
      <c r="A23" s="5"/>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1:37" ht="15" customHeight="1" x14ac:dyDescent="0.35">
      <c r="A24" s="5"/>
      <c r="D24" s="102" t="s">
        <v>63</v>
      </c>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AK24" s="102"/>
    </row>
    <row r="25" spans="1:37" ht="20" x14ac:dyDescent="0.35">
      <c r="A25" s="5"/>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spans="1:37" ht="20" x14ac:dyDescent="0.35">
      <c r="A26" s="5"/>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row>
    <row r="27" spans="1:37" ht="20" x14ac:dyDescent="0.35">
      <c r="A27" s="5"/>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spans="1:37" ht="20" x14ac:dyDescent="0.35">
      <c r="A28" s="5"/>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spans="1:37" ht="20" x14ac:dyDescent="0.35">
      <c r="A29" s="5"/>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ht="20" x14ac:dyDescent="0.35">
      <c r="A30" s="5"/>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ht="15" customHeight="1" x14ac:dyDescent="0.35">
      <c r="A31" s="5"/>
      <c r="D31" s="99" t="s">
        <v>64</v>
      </c>
      <c r="E31" s="99"/>
      <c r="F31" s="99"/>
      <c r="G31" s="99"/>
      <c r="H31" s="99"/>
      <c r="I31" s="99"/>
      <c r="J31" s="99"/>
      <c r="K31" s="99"/>
      <c r="L31" s="99"/>
      <c r="M31" s="99"/>
      <c r="N31" s="99"/>
      <c r="O31" s="99"/>
      <c r="P31" s="99"/>
      <c r="Q31" s="10"/>
      <c r="R31" s="10"/>
      <c r="S31" s="10"/>
      <c r="T31" s="10"/>
    </row>
    <row r="32" spans="1:37" x14ac:dyDescent="0.35">
      <c r="A32" s="5"/>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row>
    <row r="33" spans="1:37" x14ac:dyDescent="0.35">
      <c r="A33" s="5"/>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row>
    <row r="34" spans="1:37" x14ac:dyDescent="0.35">
      <c r="A34" s="5"/>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row>
    <row r="35" spans="1:37" x14ac:dyDescent="0.35">
      <c r="A35" s="5"/>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row>
    <row r="36" spans="1:37" x14ac:dyDescent="0.35">
      <c r="A36" s="5"/>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row>
    <row r="37" spans="1:37" x14ac:dyDescent="0.35">
      <c r="A37" s="5"/>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row>
    <row r="38" spans="1:37" ht="15" customHeight="1" x14ac:dyDescent="0.35">
      <c r="A38" s="5"/>
      <c r="D38" s="32"/>
      <c r="E38" s="32"/>
      <c r="F38" s="32"/>
      <c r="G38" s="32"/>
      <c r="H38" s="32"/>
      <c r="I38" s="32"/>
      <c r="J38" s="32"/>
      <c r="K38" s="32"/>
      <c r="L38" s="32"/>
      <c r="M38" s="32"/>
      <c r="N38" s="32"/>
      <c r="O38" s="32"/>
      <c r="P38" s="32"/>
      <c r="Q38" s="32"/>
      <c r="R38" s="32"/>
      <c r="S38" s="32"/>
      <c r="T38" s="32"/>
      <c r="U38" s="99" t="s">
        <v>25</v>
      </c>
      <c r="V38" s="99"/>
      <c r="W38" s="99"/>
      <c r="X38" s="99"/>
      <c r="Y38" s="99"/>
      <c r="Z38" s="99"/>
      <c r="AA38" s="99"/>
      <c r="AB38" s="99"/>
      <c r="AC38" s="99"/>
      <c r="AD38" s="99"/>
      <c r="AE38" s="99"/>
      <c r="AF38" s="99"/>
      <c r="AG38" s="99"/>
      <c r="AH38" s="99"/>
      <c r="AI38" s="99"/>
      <c r="AJ38" s="99"/>
      <c r="AK38" s="99"/>
    </row>
    <row r="39" spans="1:37" x14ac:dyDescent="0.35">
      <c r="A39" s="5"/>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row>
    <row r="40" spans="1:37" x14ac:dyDescent="0.35">
      <c r="A40" s="33"/>
      <c r="B40" s="34"/>
      <c r="C40" s="34"/>
      <c r="D40" s="58"/>
      <c r="E40" s="58"/>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row>
    <row r="41" spans="1:37" x14ac:dyDescent="0.35">
      <c r="D41" s="54"/>
      <c r="E41" s="54"/>
      <c r="F41" s="54"/>
      <c r="G41" s="54"/>
      <c r="H41" s="54"/>
      <c r="I41" s="54"/>
      <c r="J41" s="54"/>
      <c r="K41" s="54"/>
      <c r="L41" s="54"/>
      <c r="M41" s="55"/>
      <c r="N41" s="55"/>
      <c r="O41" s="55"/>
      <c r="P41" s="55"/>
      <c r="Q41" s="55"/>
      <c r="R41" s="55"/>
      <c r="S41" s="55"/>
      <c r="T41" s="55"/>
      <c r="U41" s="55"/>
      <c r="V41" s="55"/>
      <c r="W41" s="55"/>
      <c r="X41" s="55"/>
      <c r="Y41" s="55"/>
      <c r="Z41" s="55"/>
      <c r="AA41" s="55"/>
      <c r="AB41" s="55"/>
      <c r="AC41" s="55"/>
      <c r="AD41" s="55"/>
      <c r="AE41" s="55"/>
      <c r="AF41" s="55"/>
      <c r="AG41" s="55"/>
      <c r="AH41" s="55"/>
      <c r="AI41" s="10"/>
      <c r="AJ41" s="10"/>
      <c r="AK41" s="10"/>
    </row>
    <row r="42" spans="1:37" x14ac:dyDescent="0.35">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row r="43" spans="1:37" x14ac:dyDescent="0.35">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row>
    <row r="44" spans="1:37" x14ac:dyDescent="0.35">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row>
    <row r="45" spans="1:37" x14ac:dyDescent="0.35">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row>
    <row r="46" spans="1:37" x14ac:dyDescent="0.35">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row>
    <row r="47" spans="1:37" x14ac:dyDescent="0.35">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row>
    <row r="48" spans="1:37" x14ac:dyDescent="0.35">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row>
    <row r="49" spans="4:37" x14ac:dyDescent="0.35">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row>
    <row r="50" spans="4:37" x14ac:dyDescent="0.35">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4:37" x14ac:dyDescent="0.35">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row>
    <row r="52" spans="4:37" x14ac:dyDescent="0.35">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row>
    <row r="53" spans="4:37" x14ac:dyDescent="0.35">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row>
    <row r="54" spans="4:37" x14ac:dyDescent="0.35">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row>
  </sheetData>
  <mergeCells count="8">
    <mergeCell ref="D24:AK24"/>
    <mergeCell ref="D31:P31"/>
    <mergeCell ref="U38:AK38"/>
    <mergeCell ref="D1:AK1"/>
    <mergeCell ref="D2:AK2"/>
    <mergeCell ref="T8:AH8"/>
    <mergeCell ref="D19:AK19"/>
    <mergeCell ref="D21:AK21"/>
  </mergeCells>
  <pageMargins left="0.70833333333333304" right="0.70833333333333304" top="0.74791666666666701" bottom="0.74791666666666701" header="0.51180555555555496" footer="0.51180555555555496"/>
  <pageSetup scale="62" firstPageNumber="0"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K27"/>
  <sheetViews>
    <sheetView view="pageBreakPreview" topLeftCell="D9"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GASTO'!D11</f>
        <v>2946</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GASTO'!B11</f>
        <v>45749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GASTO'!C11</f>
        <v>1</v>
      </c>
      <c r="E14" s="79"/>
      <c r="F14" s="79"/>
      <c r="G14" s="80">
        <f>+'PAGO GASTO'!E11</f>
        <v>211</v>
      </c>
      <c r="H14" s="80"/>
      <c r="I14" s="80"/>
      <c r="J14" s="80"/>
      <c r="K14" s="80"/>
      <c r="L14" s="80"/>
      <c r="M14" s="80"/>
      <c r="N14" s="80"/>
      <c r="O14" s="80"/>
      <c r="P14" s="80" t="str">
        <f>+'PAGO GASTO'!F11</f>
        <v>Pago factura serie 12A360E3 número DTE: 1473265877 de ALIMENTOS MANIKASA, S.A. por 25.88 lbs. De cullote importado y 10 lbs. De chorizo Argentino para la cena de inscripción de la VII y VIII Fecha del Campeonato Nacional de Liberación de Pez Vela 2025 el día 26/03/2025.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GASTO'!G11</f>
        <v>2448.04</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43" priority="2" operator="between">
      <formula>0</formula>
      <formula>0</formula>
    </cfRule>
    <cfRule type="containsErrors" dxfId="242" priority="3">
      <formula>ISERROR(D14)</formula>
    </cfRule>
  </conditionalFormatting>
  <conditionalFormatting sqref="G14">
    <cfRule type="cellIs" dxfId="241" priority="4" operator="between">
      <formula>0</formula>
      <formula>0</formula>
    </cfRule>
    <cfRule type="containsErrors" dxfId="24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K27"/>
  <sheetViews>
    <sheetView view="pageBreakPreview" topLeftCell="D1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0" t="s">
        <v>34</v>
      </c>
      <c r="E5" s="70"/>
      <c r="F5" s="70"/>
      <c r="G5" s="70"/>
      <c r="H5" s="70"/>
      <c r="I5" s="70"/>
      <c r="J5" s="70"/>
      <c r="K5" s="70"/>
      <c r="L5" s="70"/>
      <c r="M5" s="70"/>
      <c r="N5" s="70"/>
      <c r="O5" s="70"/>
      <c r="P5" s="70"/>
      <c r="Q5" s="70"/>
      <c r="R5" s="70"/>
      <c r="S5" s="70"/>
      <c r="T5" s="70"/>
      <c r="U5" s="70"/>
      <c r="V5" s="70"/>
      <c r="W5" s="70"/>
      <c r="X5" s="70"/>
      <c r="Y5" s="70"/>
      <c r="Z5" s="70"/>
      <c r="AA5" s="7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1" t="s">
        <v>37</v>
      </c>
      <c r="U6" s="71"/>
      <c r="V6" s="71"/>
      <c r="W6" s="71"/>
      <c r="X6" s="71"/>
      <c r="Y6" s="71"/>
      <c r="Z6" s="71"/>
      <c r="AA6" s="71"/>
      <c r="AB6" s="45"/>
      <c r="AC6" s="45"/>
      <c r="AD6" s="45"/>
      <c r="AE6" s="72" t="s">
        <v>38</v>
      </c>
      <c r="AF6" s="72"/>
      <c r="AG6" s="72"/>
      <c r="AH6" s="72"/>
      <c r="AI6" s="72"/>
      <c r="AJ6" s="72"/>
      <c r="AK6" s="72"/>
      <c r="AL6" s="72"/>
      <c r="AM6" s="72"/>
      <c r="AN6" s="72"/>
      <c r="AO6" s="39">
        <f>+'PAGO GASTO'!D12</f>
        <v>2947</v>
      </c>
    </row>
    <row r="7" spans="1:43" ht="33" customHeight="1" x14ac:dyDescent="0.35">
      <c r="A7" s="5"/>
      <c r="D7" s="46"/>
      <c r="E7" s="14" t="s">
        <v>39</v>
      </c>
      <c r="F7" s="15"/>
      <c r="G7" s="15"/>
      <c r="H7" s="15"/>
      <c r="I7" s="15"/>
      <c r="J7" s="15"/>
      <c r="K7" s="15"/>
      <c r="L7" s="47"/>
      <c r="M7" s="14" t="s">
        <v>40</v>
      </c>
      <c r="N7" s="15"/>
      <c r="O7" s="15"/>
      <c r="P7" s="15"/>
      <c r="Q7" s="15"/>
      <c r="R7" s="15"/>
      <c r="S7" s="47"/>
      <c r="T7" s="73" t="s">
        <v>41</v>
      </c>
      <c r="U7" s="73"/>
      <c r="V7" s="73"/>
      <c r="W7" s="73"/>
      <c r="X7" s="73"/>
      <c r="Y7" s="73"/>
      <c r="Z7" s="73"/>
      <c r="AA7" s="73"/>
      <c r="AB7" s="10"/>
      <c r="AC7" s="10"/>
      <c r="AD7" s="10"/>
      <c r="AE7" s="72" t="s">
        <v>42</v>
      </c>
      <c r="AF7" s="72"/>
      <c r="AG7" s="72"/>
      <c r="AH7" s="72"/>
      <c r="AI7" s="72"/>
      <c r="AJ7" s="72"/>
      <c r="AK7" s="72"/>
      <c r="AL7" s="72"/>
      <c r="AM7" s="72"/>
      <c r="AN7" s="72"/>
      <c r="AO7" s="48">
        <f>+'PAGO GASTO'!B12</f>
        <v>45749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2" t="s">
        <v>45</v>
      </c>
      <c r="H13" s="72"/>
      <c r="I13" s="72"/>
      <c r="J13" s="72"/>
      <c r="K13" s="72"/>
      <c r="L13" s="72"/>
      <c r="M13" s="72"/>
      <c r="N13" s="72"/>
      <c r="O13" s="72"/>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79">
        <f>+'PAGO GASTO'!C12</f>
        <v>1</v>
      </c>
      <c r="E14" s="79"/>
      <c r="F14" s="79"/>
      <c r="G14" s="80">
        <f>+'PAGO GASTO'!E12</f>
        <v>211</v>
      </c>
      <c r="H14" s="80"/>
      <c r="I14" s="80"/>
      <c r="J14" s="80"/>
      <c r="K14" s="80"/>
      <c r="L14" s="80"/>
      <c r="M14" s="80"/>
      <c r="N14" s="80"/>
      <c r="O14" s="80"/>
      <c r="P14" s="80" t="str">
        <f>+'PAGO GASTO'!F12</f>
        <v>Pago factura serie E377B20F número DTE: 4284107953 de ALIMENTOS MANIKASA, S.A. por 15.64 lbs. De cullote importado y 10 lbs. De chorizo Argentino para la cena intermedia en la entrega de resultados de la VII Fecha del Campeonato Nacional de Liberación de Pez Vela 2025 el día 28/03/2025.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GASTO'!G12</f>
        <v>1598.12</v>
      </c>
      <c r="AQ14" s="23"/>
    </row>
    <row r="15" spans="1:43" ht="31.5" customHeight="1" x14ac:dyDescent="0.35">
      <c r="A15" s="5"/>
      <c r="D15" s="81" t="s">
        <v>50</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7" t="s">
        <v>23</v>
      </c>
      <c r="S20" s="77"/>
      <c r="T20" s="77"/>
      <c r="U20" s="77"/>
      <c r="V20" s="77"/>
      <c r="W20" s="77"/>
      <c r="X20" s="77"/>
      <c r="Y20" s="77"/>
      <c r="Z20" s="77"/>
      <c r="AA20" s="77"/>
      <c r="AB20" s="77"/>
      <c r="AC20" s="77"/>
      <c r="AD20" s="77"/>
      <c r="AE20" s="77"/>
      <c r="AF20" s="7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7" t="s">
        <v>49</v>
      </c>
      <c r="I23" s="77"/>
      <c r="J23" s="77"/>
      <c r="K23" s="77"/>
      <c r="L23" s="77"/>
      <c r="M23" s="77"/>
      <c r="N23" s="77"/>
      <c r="O23" s="77"/>
      <c r="P23" s="77"/>
      <c r="Q23" s="77"/>
      <c r="R23" s="77"/>
      <c r="S23" s="77"/>
      <c r="T23" s="10"/>
      <c r="U23" s="10"/>
      <c r="V23" s="10"/>
      <c r="W23" s="10"/>
      <c r="X23" s="10"/>
      <c r="Y23" s="10"/>
      <c r="Z23" s="32"/>
      <c r="AA23" s="32"/>
      <c r="AB23" s="32"/>
      <c r="AC23" s="78" t="s">
        <v>25</v>
      </c>
      <c r="AD23" s="78"/>
      <c r="AE23" s="78"/>
      <c r="AF23" s="78"/>
      <c r="AG23" s="78"/>
      <c r="AH23" s="78"/>
      <c r="AI23" s="78"/>
      <c r="AJ23" s="78"/>
      <c r="AK23" s="78"/>
      <c r="AL23" s="78"/>
      <c r="AM23" s="78"/>
      <c r="AN23" s="7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39" priority="2" operator="between">
      <formula>0</formula>
      <formula>0</formula>
    </cfRule>
    <cfRule type="containsErrors" dxfId="238" priority="3">
      <formula>ISERROR(D14)</formula>
    </cfRule>
  </conditionalFormatting>
  <conditionalFormatting sqref="G14">
    <cfRule type="cellIs" dxfId="237" priority="4" operator="between">
      <formula>0</formula>
      <formula>0</formula>
    </cfRule>
    <cfRule type="containsErrors" dxfId="23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82</TotalTime>
  <Application>Microsoft Excel</Application>
  <DocSecurity>0</DocSecurity>
  <ScaleCrop>false</ScaleCrop>
  <HeadingPairs>
    <vt:vector size="4" baseType="variant">
      <vt:variant>
        <vt:lpstr>Hojas de cálculo</vt:lpstr>
      </vt:variant>
      <vt:variant>
        <vt:i4>70</vt:i4>
      </vt:variant>
      <vt:variant>
        <vt:lpstr>Rangos con nombre</vt:lpstr>
      </vt:variant>
      <vt:variant>
        <vt:i4>3</vt:i4>
      </vt:variant>
    </vt:vector>
  </HeadingPairs>
  <TitlesOfParts>
    <vt:vector size="73" baseType="lpstr">
      <vt:lpstr>REQUISICION</vt:lpstr>
      <vt:lpstr>PAGO GASTO</vt:lpstr>
      <vt:lpstr>Hoja1</vt:lpstr>
      <vt:lpstr>Hoja2</vt:lpstr>
      <vt:lpstr>Hoja3</vt:lpstr>
      <vt:lpstr>Hoja4</vt:lpstr>
      <vt:lpstr>Hoja5</vt:lpstr>
      <vt:lpstr>Hoja6</vt:lpstr>
      <vt:lpstr>Hoja7</vt:lpstr>
      <vt:lpstr>Hoja8</vt:lpstr>
      <vt:lpstr>Hoja9</vt:lpstr>
      <vt:lpstr>Hoja10</vt:lpstr>
      <vt:lpstr>Hoja11</vt:lpstr>
      <vt:lpstr>Hoja12</vt:lpstr>
      <vt:lpstr>Hoja13</vt:lpstr>
      <vt:lpstr>Hoja14</vt:lpstr>
      <vt:lpstr>Hoja15</vt:lpstr>
      <vt:lpstr>Hoja16</vt:lpstr>
      <vt:lpstr>Hoja17</vt:lpstr>
      <vt:lpstr>Hoja18</vt:lpstr>
      <vt:lpstr>Hoja20</vt:lpstr>
      <vt:lpstr>Hoja19</vt:lpstr>
      <vt:lpstr>Hoja21</vt:lpstr>
      <vt:lpstr>Hoja22</vt:lpstr>
      <vt:lpstr>Hoja23</vt:lpstr>
      <vt:lpstr>Hoja24</vt:lpstr>
      <vt:lpstr>Hoja25</vt:lpstr>
      <vt:lpstr>Hoja26</vt:lpstr>
      <vt:lpstr>Hoja27</vt:lpstr>
      <vt:lpstr>Hoja28</vt:lpstr>
      <vt:lpstr>Hoja29</vt:lpstr>
      <vt:lpstr>Hoja30</vt:lpstr>
      <vt:lpstr>Hoja31</vt:lpstr>
      <vt:lpstr>Hoja32</vt:lpstr>
      <vt:lpstr>Hoja33</vt:lpstr>
      <vt:lpstr>Hoja35</vt:lpstr>
      <vt:lpstr>Hoja34</vt:lpstr>
      <vt:lpstr>Hoja36</vt:lpstr>
      <vt:lpstr>Hoja37</vt:lpstr>
      <vt:lpstr>Hoja38</vt:lpstr>
      <vt:lpstr>Hoja39</vt:lpstr>
      <vt:lpstr>Hoja40</vt:lpstr>
      <vt:lpstr>Hoja41</vt:lpstr>
      <vt:lpstr>Hoja42</vt:lpstr>
      <vt:lpstr>Hoja43</vt:lpstr>
      <vt:lpstr>Hoja44</vt:lpstr>
      <vt:lpstr>Hoja45</vt:lpstr>
      <vt:lpstr>Hoja46</vt:lpstr>
      <vt:lpstr>Hoja47</vt:lpstr>
      <vt:lpstr>Hoja48</vt:lpstr>
      <vt:lpstr>Hoja49</vt:lpstr>
      <vt:lpstr>Hoja50</vt:lpstr>
      <vt:lpstr>Hoja51</vt:lpstr>
      <vt:lpstr>Hoja52</vt:lpstr>
      <vt:lpstr>Hoja53</vt:lpstr>
      <vt:lpstr>Hoja54</vt:lpstr>
      <vt:lpstr>Hoja55</vt:lpstr>
      <vt:lpstr>Hoja56</vt:lpstr>
      <vt:lpstr>Hoja57</vt:lpstr>
      <vt:lpstr>Hoja58</vt:lpstr>
      <vt:lpstr>Hoja59</vt:lpstr>
      <vt:lpstr>Hoja60</vt:lpstr>
      <vt:lpstr>Hoja61</vt:lpstr>
      <vt:lpstr>Hoja62</vt:lpstr>
      <vt:lpstr>Hoja63</vt:lpstr>
      <vt:lpstr>Hoja64</vt:lpstr>
      <vt:lpstr>Hoja65</vt:lpstr>
      <vt:lpstr>Hoja66</vt:lpstr>
      <vt:lpstr>ORDEN DE COMPRA</vt:lpstr>
      <vt:lpstr>CARTA DE SATISFACCION</vt:lpstr>
      <vt:lpstr>Hoja19!Área_de_impresión</vt:lpstr>
      <vt:lpstr>'ORDEN DE COMPRA'!Área_de_impresión</vt:lpstr>
      <vt:lpstr>REQUISICION!Área_de_impresión</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 &amp; ASOC.</dc:creator>
  <dc:description/>
  <cp:lastModifiedBy>Silvia Santos</cp:lastModifiedBy>
  <cp:revision>4</cp:revision>
  <cp:lastPrinted>2025-06-11T23:16:48Z</cp:lastPrinted>
  <dcterms:created xsi:type="dcterms:W3CDTF">2020-06-05T05:13:18Z</dcterms:created>
  <dcterms:modified xsi:type="dcterms:W3CDTF">2026-06-22T17:37:12Z</dcterms:modified>
  <dc:language>es-GT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Hewlett-Packard</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