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ilviaSantos\Desktop\CHEQUE AIP\CHEQUES 2025 AIP\"/>
    </mc:Choice>
  </mc:AlternateContent>
  <xr:revisionPtr revIDLastSave="0" documentId="13_ncr:1_{73A4F15F-52D1-4061-AFCA-494C7EF66C3A}" xr6:coauthVersionLast="47" xr6:coauthVersionMax="47" xr10:uidLastSave="{00000000-0000-0000-0000-000000000000}"/>
  <bookViews>
    <workbookView xWindow="-110" yWindow="-110" windowWidth="19420" windowHeight="10300" tabRatio="1000" firstSheet="1" activeTab="1" xr2:uid="{00000000-000D-0000-FFFF-FFFF00000000}"/>
  </bookViews>
  <sheets>
    <sheet name="REQUISICION" sheetId="1" state="hidden" r:id="rId1"/>
    <sheet name="PAGO GASTO" sheetId="2" r:id="rId2"/>
    <sheet name="Hoja1" sheetId="3" state="hidden" r:id="rId3"/>
    <sheet name="Hoja2" sheetId="4" state="hidden" r:id="rId4"/>
    <sheet name="Hoja3" sheetId="5" state="hidden" r:id="rId5"/>
    <sheet name="Hoja4" sheetId="6" state="hidden" r:id="rId6"/>
    <sheet name="Hoja5" sheetId="7" state="hidden" r:id="rId7"/>
    <sheet name="Hoja6" sheetId="8" state="hidden" r:id="rId8"/>
    <sheet name="Hoja7" sheetId="9" state="hidden" r:id="rId9"/>
    <sheet name="Hoja8" sheetId="10" state="hidden" r:id="rId10"/>
    <sheet name="Hoja9" sheetId="11" state="hidden" r:id="rId11"/>
    <sheet name="Hoja10" sheetId="12" state="hidden" r:id="rId12"/>
    <sheet name="Hoja11" sheetId="13" state="hidden" r:id="rId13"/>
    <sheet name="Hoja12" sheetId="14" state="hidden" r:id="rId14"/>
    <sheet name="Hoja13" sheetId="15" state="hidden" r:id="rId15"/>
    <sheet name="Hoja14" sheetId="16" state="hidden" r:id="rId16"/>
    <sheet name="Hoja15" sheetId="17" state="hidden" r:id="rId17"/>
    <sheet name="Hoja16" sheetId="18" state="hidden" r:id="rId18"/>
    <sheet name="Hoja17" sheetId="19" state="hidden" r:id="rId19"/>
    <sheet name="Hoja18" sheetId="20" state="hidden" r:id="rId20"/>
    <sheet name="Hoja20" sheetId="21" state="hidden" r:id="rId21"/>
    <sheet name="Hoja19" sheetId="22" state="hidden" r:id="rId22"/>
    <sheet name="Hoja21" sheetId="23" state="hidden" r:id="rId23"/>
    <sheet name="Hoja22" sheetId="24" state="hidden" r:id="rId24"/>
    <sheet name="Hoja23" sheetId="25" state="hidden" r:id="rId25"/>
    <sheet name="Hoja24" sheetId="26" state="hidden" r:id="rId26"/>
    <sheet name="Hoja25" sheetId="27" state="hidden" r:id="rId27"/>
    <sheet name="Hoja26" sheetId="28" state="hidden" r:id="rId28"/>
    <sheet name="Hoja27" sheetId="29" state="hidden" r:id="rId29"/>
    <sheet name="Hoja28" sheetId="30" state="hidden" r:id="rId30"/>
    <sheet name="Hoja29" sheetId="31" state="hidden" r:id="rId31"/>
    <sheet name="Hoja30" sheetId="32" state="hidden" r:id="rId32"/>
    <sheet name="Hoja31" sheetId="33" state="hidden" r:id="rId33"/>
    <sheet name="Hoja32" sheetId="34" state="hidden" r:id="rId34"/>
    <sheet name="Hoja33" sheetId="35" state="hidden" r:id="rId35"/>
    <sheet name="Hoja35" sheetId="36" state="hidden" r:id="rId36"/>
    <sheet name="Hoja34" sheetId="37" state="hidden" r:id="rId37"/>
    <sheet name="Hoja36" sheetId="38" state="hidden" r:id="rId38"/>
    <sheet name="Hoja37" sheetId="39" state="hidden" r:id="rId39"/>
    <sheet name="Hoja38" sheetId="40" state="hidden" r:id="rId40"/>
    <sheet name="Hoja39" sheetId="41" state="hidden" r:id="rId41"/>
    <sheet name="Hoja40" sheetId="42" state="hidden" r:id="rId42"/>
    <sheet name="Hoja41" sheetId="43" state="hidden" r:id="rId43"/>
    <sheet name="Hoja42" sheetId="44" state="hidden" r:id="rId44"/>
    <sheet name="Hoja43" sheetId="45" state="hidden" r:id="rId45"/>
    <sheet name="Hoja44" sheetId="46" state="hidden" r:id="rId46"/>
    <sheet name="Hoja45" sheetId="47" state="hidden" r:id="rId47"/>
    <sheet name="Hoja46" sheetId="48" state="hidden" r:id="rId48"/>
    <sheet name="Hoja47" sheetId="49" state="hidden" r:id="rId49"/>
    <sheet name="Hoja48" sheetId="50" state="hidden" r:id="rId50"/>
    <sheet name="Hoja49" sheetId="51" state="hidden" r:id="rId51"/>
    <sheet name="Hoja50" sheetId="52" state="hidden" r:id="rId52"/>
    <sheet name="Hoja51" sheetId="53" state="hidden" r:id="rId53"/>
    <sheet name="Hoja52" sheetId="54" state="hidden" r:id="rId54"/>
    <sheet name="Hoja53" sheetId="55" state="hidden" r:id="rId55"/>
    <sheet name="Hoja54" sheetId="56" state="hidden" r:id="rId56"/>
    <sheet name="Hoja55" sheetId="57" state="hidden" r:id="rId57"/>
    <sheet name="Hoja56" sheetId="58" state="hidden" r:id="rId58"/>
    <sheet name="Hoja57" sheetId="59" state="hidden" r:id="rId59"/>
    <sheet name="Hoja58" sheetId="60" state="hidden" r:id="rId60"/>
    <sheet name="Hoja59" sheetId="61" state="hidden" r:id="rId61"/>
    <sheet name="Hoja60" sheetId="62" state="hidden" r:id="rId62"/>
    <sheet name="Hoja61" sheetId="63" state="hidden" r:id="rId63"/>
    <sheet name="Hoja62" sheetId="64" state="hidden" r:id="rId64"/>
    <sheet name="Hoja63" sheetId="65" state="hidden" r:id="rId65"/>
    <sheet name="Hoja64" sheetId="68" state="hidden" r:id="rId66"/>
    <sheet name="Hoja65" sheetId="69" state="hidden" r:id="rId67"/>
    <sheet name="Hoja66" sheetId="70" state="hidden" r:id="rId68"/>
    <sheet name="Hoja67" sheetId="71" state="hidden" r:id="rId69"/>
    <sheet name="Hoja68" sheetId="72" state="hidden" r:id="rId70"/>
    <sheet name="ORDEN DE COMPRA" sheetId="66" state="hidden" r:id="rId71"/>
    <sheet name="CARTA DE SATISFACCION" sheetId="67" state="hidden" r:id="rId72"/>
  </sheets>
  <definedNames>
    <definedName name="_xlnm.Print_Area" localSheetId="21">Hoja19!$D$1:$AO$23</definedName>
    <definedName name="_xlnm.Print_Area" localSheetId="70">'ORDEN DE COMPRA'!$D$1:$AO$21</definedName>
    <definedName name="_xlnm.Print_Area" localSheetId="1">'PAGO GASTO'!#REF!</definedName>
    <definedName name="_xlnm.Print_Area" localSheetId="0">REQUISICION!$B$1:$AL$28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O14" i="72" l="1"/>
  <c r="P14" i="72"/>
  <c r="G14" i="72"/>
  <c r="D14" i="72"/>
  <c r="AO7" i="72"/>
  <c r="AO6" i="72"/>
  <c r="A14" i="72"/>
  <c r="AO14" i="71"/>
  <c r="P14" i="71"/>
  <c r="G14" i="71"/>
  <c r="D14" i="71"/>
  <c r="AO7" i="71"/>
  <c r="AO6" i="71"/>
  <c r="A14" i="71"/>
  <c r="AO7" i="70"/>
  <c r="AO6" i="70"/>
  <c r="AO14" i="70"/>
  <c r="G14" i="70"/>
  <c r="D14" i="70"/>
  <c r="P14" i="70"/>
  <c r="A14" i="70"/>
  <c r="AO14" i="69"/>
  <c r="P14" i="69"/>
  <c r="G14" i="69"/>
  <c r="D14" i="69"/>
  <c r="AO7" i="69"/>
  <c r="AO6" i="69"/>
  <c r="AO14" i="68"/>
  <c r="P14" i="68"/>
  <c r="G14" i="68"/>
  <c r="D14" i="68"/>
  <c r="AO7" i="68"/>
  <c r="AO6" i="68"/>
  <c r="A14" i="69"/>
  <c r="A14" i="68"/>
  <c r="A14" i="66" l="1"/>
  <c r="AO14" i="65"/>
  <c r="P14" i="65"/>
  <c r="G14" i="65"/>
  <c r="D14" i="65"/>
  <c r="A14" i="65"/>
  <c r="AO7" i="65"/>
  <c r="AO6" i="65"/>
  <c r="AO14" i="64"/>
  <c r="P14" i="64"/>
  <c r="G14" i="64"/>
  <c r="D14" i="64"/>
  <c r="A14" i="64"/>
  <c r="AO7" i="64"/>
  <c r="AO6" i="64"/>
  <c r="AO14" i="63"/>
  <c r="P14" i="63"/>
  <c r="G14" i="63"/>
  <c r="D14" i="63"/>
  <c r="A14" i="63"/>
  <c r="AO7" i="63"/>
  <c r="AO6" i="63"/>
  <c r="AO14" i="62"/>
  <c r="P14" i="62"/>
  <c r="G14" i="62"/>
  <c r="D14" i="62"/>
  <c r="A14" i="62"/>
  <c r="AO7" i="62"/>
  <c r="AO6" i="62"/>
  <c r="AO14" i="61"/>
  <c r="P14" i="61"/>
  <c r="G14" i="61"/>
  <c r="D14" i="61"/>
  <c r="A14" i="61"/>
  <c r="AO7" i="61"/>
  <c r="AO6" i="61"/>
  <c r="AO14" i="60"/>
  <c r="P14" i="60"/>
  <c r="G14" i="60"/>
  <c r="D14" i="60"/>
  <c r="A14" i="60"/>
  <c r="AO7" i="60"/>
  <c r="AO6" i="60"/>
  <c r="AO14" i="59"/>
  <c r="P14" i="59"/>
  <c r="G14" i="59"/>
  <c r="D14" i="59"/>
  <c r="A14" i="59"/>
  <c r="AO7" i="59"/>
  <c r="AO6" i="59"/>
  <c r="AO14" i="58"/>
  <c r="P14" i="58"/>
  <c r="G14" i="58"/>
  <c r="D14" i="58"/>
  <c r="A14" i="58"/>
  <c r="AO7" i="58"/>
  <c r="AO6" i="58"/>
  <c r="AO14" i="57"/>
  <c r="P14" i="57"/>
  <c r="G14" i="57"/>
  <c r="D14" i="57"/>
  <c r="A14" i="57"/>
  <c r="AO7" i="57"/>
  <c r="AO6" i="57"/>
  <c r="AO14" i="56"/>
  <c r="P14" i="56"/>
  <c r="G14" i="56"/>
  <c r="D14" i="56"/>
  <c r="A14" i="56"/>
  <c r="AO7" i="56"/>
  <c r="AO6" i="56"/>
  <c r="AO14" i="55"/>
  <c r="P14" i="55"/>
  <c r="G14" i="55"/>
  <c r="D14" i="55"/>
  <c r="A14" i="55"/>
  <c r="AO7" i="55"/>
  <c r="AO6" i="55"/>
  <c r="AO14" i="54"/>
  <c r="P14" i="54"/>
  <c r="G14" i="54"/>
  <c r="D14" i="54"/>
  <c r="A14" i="54"/>
  <c r="AO7" i="54"/>
  <c r="AO6" i="54"/>
  <c r="AO14" i="53"/>
  <c r="P14" i="53"/>
  <c r="G14" i="53"/>
  <c r="D14" i="53"/>
  <c r="A14" i="53"/>
  <c r="AO7" i="53"/>
  <c r="AO6" i="53"/>
  <c r="AO14" i="52"/>
  <c r="P14" i="52"/>
  <c r="G14" i="52"/>
  <c r="D14" i="52"/>
  <c r="A14" i="52"/>
  <c r="AO7" i="52"/>
  <c r="AO6" i="52"/>
  <c r="AO14" i="51"/>
  <c r="P14" i="51"/>
  <c r="G14" i="51"/>
  <c r="D14" i="51"/>
  <c r="A14" i="51"/>
  <c r="AO7" i="51"/>
  <c r="AO6" i="51"/>
  <c r="AO14" i="50"/>
  <c r="P14" i="50"/>
  <c r="G14" i="50"/>
  <c r="D14" i="50"/>
  <c r="A14" i="50"/>
  <c r="AO7" i="50"/>
  <c r="AO6" i="50"/>
  <c r="AO14" i="49"/>
  <c r="P14" i="49"/>
  <c r="G14" i="49"/>
  <c r="D14" i="49"/>
  <c r="A14" i="49"/>
  <c r="AO7" i="49"/>
  <c r="AO6" i="49"/>
  <c r="AO14" i="48"/>
  <c r="P14" i="48"/>
  <c r="G14" i="48"/>
  <c r="D14" i="48"/>
  <c r="A14" i="48"/>
  <c r="AO7" i="48"/>
  <c r="AO6" i="48"/>
  <c r="AO14" i="47"/>
  <c r="P14" i="47"/>
  <c r="G14" i="47"/>
  <c r="D14" i="47"/>
  <c r="A14" i="47"/>
  <c r="AO7" i="47"/>
  <c r="AO6" i="47"/>
  <c r="AO14" i="46"/>
  <c r="P14" i="46"/>
  <c r="G14" i="46"/>
  <c r="D14" i="46"/>
  <c r="A14" i="46"/>
  <c r="AO7" i="46"/>
  <c r="AO6" i="46"/>
  <c r="AO14" i="45"/>
  <c r="P14" i="45"/>
  <c r="G14" i="45"/>
  <c r="D14" i="45"/>
  <c r="A14" i="45"/>
  <c r="AO7" i="45"/>
  <c r="AO6" i="45"/>
  <c r="AO14" i="44"/>
  <c r="P14" i="44"/>
  <c r="G14" i="44"/>
  <c r="D14" i="44"/>
  <c r="A14" i="44"/>
  <c r="AO7" i="44"/>
  <c r="AO6" i="44"/>
  <c r="AO14" i="43"/>
  <c r="P14" i="43"/>
  <c r="G14" i="43"/>
  <c r="D14" i="43"/>
  <c r="A14" i="43"/>
  <c r="AO7" i="43"/>
  <c r="AO6" i="43"/>
  <c r="AO14" i="42"/>
  <c r="P14" i="42"/>
  <c r="G14" i="42"/>
  <c r="D14" i="42"/>
  <c r="A14" i="42"/>
  <c r="AO7" i="42"/>
  <c r="AO6" i="42"/>
  <c r="AO14" i="41"/>
  <c r="P14" i="41"/>
  <c r="G14" i="41"/>
  <c r="D14" i="41"/>
  <c r="A14" i="41"/>
  <c r="AO7" i="41"/>
  <c r="AO6" i="41"/>
  <c r="AO14" i="40"/>
  <c r="P14" i="40"/>
  <c r="G14" i="40"/>
  <c r="D14" i="40"/>
  <c r="A14" i="40"/>
  <c r="AO7" i="40"/>
  <c r="AO6" i="40"/>
  <c r="AO14" i="39"/>
  <c r="P14" i="39"/>
  <c r="G14" i="39"/>
  <c r="D14" i="39"/>
  <c r="A14" i="39"/>
  <c r="AO7" i="39"/>
  <c r="AO6" i="39"/>
  <c r="AO14" i="38"/>
  <c r="P14" i="38"/>
  <c r="G14" i="38"/>
  <c r="D14" i="38"/>
  <c r="A14" i="38"/>
  <c r="AO7" i="38"/>
  <c r="AO6" i="38"/>
  <c r="AO14" i="37"/>
  <c r="P14" i="37"/>
  <c r="G14" i="37"/>
  <c r="D14" i="37"/>
  <c r="A14" i="37"/>
  <c r="AO7" i="37"/>
  <c r="AO6" i="37"/>
  <c r="AO14" i="36"/>
  <c r="P14" i="36"/>
  <c r="G14" i="36"/>
  <c r="D14" i="36"/>
  <c r="A14" i="36"/>
  <c r="AO7" i="36"/>
  <c r="AO6" i="36"/>
  <c r="AO14" i="35"/>
  <c r="P14" i="35"/>
  <c r="G14" i="35"/>
  <c r="D14" i="35"/>
  <c r="A14" i="35"/>
  <c r="AO7" i="35"/>
  <c r="AO6" i="35"/>
  <c r="AO14" i="34"/>
  <c r="P14" i="34"/>
  <c r="G14" i="34"/>
  <c r="D14" i="34"/>
  <c r="A14" i="34"/>
  <c r="AO7" i="34"/>
  <c r="AO6" i="34"/>
  <c r="AO14" i="33"/>
  <c r="P14" i="33"/>
  <c r="G14" i="33"/>
  <c r="D14" i="33"/>
  <c r="A14" i="33"/>
  <c r="AO7" i="33"/>
  <c r="AO6" i="33"/>
  <c r="AO14" i="32"/>
  <c r="P14" i="32"/>
  <c r="G14" i="32"/>
  <c r="D14" i="32"/>
  <c r="A14" i="32"/>
  <c r="AO7" i="32"/>
  <c r="AO6" i="32"/>
  <c r="AO14" i="31"/>
  <c r="P14" i="31"/>
  <c r="G14" i="31"/>
  <c r="D14" i="31"/>
  <c r="A14" i="31"/>
  <c r="AO7" i="31"/>
  <c r="AO6" i="31"/>
  <c r="AO14" i="30"/>
  <c r="P14" i="30"/>
  <c r="G14" i="30"/>
  <c r="D14" i="30"/>
  <c r="A14" i="30"/>
  <c r="AO7" i="30"/>
  <c r="AO6" i="30"/>
  <c r="AO14" i="29"/>
  <c r="P14" i="29"/>
  <c r="G14" i="29"/>
  <c r="D14" i="29"/>
  <c r="A14" i="29"/>
  <c r="AO7" i="29"/>
  <c r="AO6" i="29"/>
  <c r="AO14" i="28"/>
  <c r="P14" i="28"/>
  <c r="G14" i="28"/>
  <c r="D14" i="28"/>
  <c r="A14" i="28"/>
  <c r="AO7" i="28"/>
  <c r="AO6" i="28"/>
  <c r="AO14" i="27"/>
  <c r="P14" i="27"/>
  <c r="G14" i="27"/>
  <c r="D14" i="27"/>
  <c r="A14" i="27"/>
  <c r="AO7" i="27"/>
  <c r="AO6" i="27"/>
  <c r="AO14" i="26"/>
  <c r="P14" i="26"/>
  <c r="G14" i="26"/>
  <c r="D14" i="26"/>
  <c r="A14" i="26"/>
  <c r="AO7" i="26"/>
  <c r="AO6" i="26"/>
  <c r="AO14" i="25"/>
  <c r="P14" i="25"/>
  <c r="G14" i="25"/>
  <c r="D14" i="25"/>
  <c r="A14" i="25"/>
  <c r="AO7" i="25"/>
  <c r="AO6" i="25"/>
  <c r="AO14" i="24"/>
  <c r="P14" i="24"/>
  <c r="G14" i="24"/>
  <c r="D14" i="24"/>
  <c r="A14" i="24"/>
  <c r="AO7" i="24"/>
  <c r="AO6" i="24"/>
  <c r="AO14" i="23"/>
  <c r="P14" i="23"/>
  <c r="G14" i="23"/>
  <c r="D14" i="23"/>
  <c r="A14" i="23"/>
  <c r="AO7" i="23"/>
  <c r="AO6" i="23"/>
  <c r="AO14" i="22"/>
  <c r="P14" i="22"/>
  <c r="G14" i="22"/>
  <c r="D14" i="22"/>
  <c r="A14" i="22"/>
  <c r="AO7" i="22"/>
  <c r="AO6" i="22"/>
  <c r="AO14" i="21"/>
  <c r="P14" i="21"/>
  <c r="G14" i="21"/>
  <c r="D14" i="21"/>
  <c r="A14" i="21"/>
  <c r="AO7" i="21"/>
  <c r="AO6" i="21"/>
  <c r="AO14" i="20"/>
  <c r="P14" i="20"/>
  <c r="G14" i="20"/>
  <c r="D14" i="20"/>
  <c r="A14" i="20"/>
  <c r="AO7" i="20"/>
  <c r="AO6" i="20"/>
  <c r="AO14" i="19"/>
  <c r="P14" i="19"/>
  <c r="G14" i="19"/>
  <c r="D14" i="19"/>
  <c r="A14" i="19"/>
  <c r="AO7" i="19"/>
  <c r="AO6" i="19"/>
  <c r="AO14" i="18"/>
  <c r="P14" i="18"/>
  <c r="G14" i="18"/>
  <c r="D14" i="18"/>
  <c r="A14" i="18"/>
  <c r="AO7" i="18"/>
  <c r="AO6" i="18"/>
  <c r="AO14" i="17"/>
  <c r="P14" i="17"/>
  <c r="G14" i="17"/>
  <c r="D14" i="17"/>
  <c r="A14" i="17"/>
  <c r="AO7" i="17"/>
  <c r="AO6" i="17"/>
  <c r="AO14" i="16"/>
  <c r="P14" i="16"/>
  <c r="G14" i="16"/>
  <c r="D14" i="16"/>
  <c r="A14" i="16"/>
  <c r="AO7" i="16"/>
  <c r="AO6" i="16"/>
  <c r="AO14" i="15"/>
  <c r="P14" i="15"/>
  <c r="G14" i="15"/>
  <c r="D14" i="15"/>
  <c r="A14" i="15"/>
  <c r="AO7" i="15"/>
  <c r="AO6" i="15"/>
  <c r="AO14" i="14"/>
  <c r="P14" i="14"/>
  <c r="G14" i="14"/>
  <c r="D14" i="14"/>
  <c r="A14" i="14"/>
  <c r="AO7" i="14"/>
  <c r="AO6" i="14"/>
  <c r="AO14" i="13"/>
  <c r="P14" i="13"/>
  <c r="G14" i="13"/>
  <c r="D14" i="13"/>
  <c r="A14" i="13"/>
  <c r="AO7" i="13"/>
  <c r="AO6" i="13"/>
  <c r="AO14" i="12"/>
  <c r="P14" i="12"/>
  <c r="G14" i="12"/>
  <c r="D14" i="12"/>
  <c r="A14" i="12"/>
  <c r="AO7" i="12"/>
  <c r="AO6" i="12"/>
  <c r="AO14" i="11"/>
  <c r="P14" i="11"/>
  <c r="G14" i="11"/>
  <c r="D14" i="11"/>
  <c r="A14" i="11"/>
  <c r="AO7" i="11"/>
  <c r="AO6" i="11"/>
  <c r="AO14" i="10"/>
  <c r="P14" i="10"/>
  <c r="G14" i="10"/>
  <c r="D14" i="10"/>
  <c r="A14" i="10"/>
  <c r="AO7" i="10"/>
  <c r="AO6" i="10"/>
  <c r="AO14" i="9"/>
  <c r="P14" i="9"/>
  <c r="G14" i="9"/>
  <c r="D14" i="9"/>
  <c r="A14" i="9"/>
  <c r="AO7" i="9"/>
  <c r="AO6" i="9"/>
  <c r="AO14" i="8"/>
  <c r="P14" i="8"/>
  <c r="G14" i="8"/>
  <c r="D14" i="8"/>
  <c r="A14" i="8"/>
  <c r="AO7" i="8"/>
  <c r="AO6" i="8"/>
  <c r="AO14" i="7"/>
  <c r="P14" i="7"/>
  <c r="G14" i="7"/>
  <c r="D14" i="7"/>
  <c r="A14" i="7"/>
  <c r="AO7" i="7"/>
  <c r="AO6" i="7"/>
  <c r="AO14" i="6"/>
  <c r="P14" i="6"/>
  <c r="G14" i="6"/>
  <c r="D14" i="6"/>
  <c r="A14" i="6"/>
  <c r="AO7" i="6"/>
  <c r="AO6" i="6"/>
  <c r="AO14" i="5"/>
  <c r="P14" i="5"/>
  <c r="G14" i="5"/>
  <c r="D14" i="5"/>
  <c r="A14" i="5"/>
  <c r="AO7" i="5"/>
  <c r="AO6" i="5"/>
  <c r="AO14" i="4"/>
  <c r="P14" i="4"/>
  <c r="G14" i="4"/>
  <c r="D14" i="4"/>
  <c r="A14" i="4"/>
  <c r="AO7" i="4"/>
  <c r="AO6" i="4"/>
  <c r="AO14" i="3"/>
  <c r="P14" i="3"/>
  <c r="G14" i="3"/>
  <c r="D14" i="3"/>
  <c r="A14" i="3"/>
  <c r="AO7" i="3"/>
  <c r="AO6" i="3"/>
  <c r="A19" i="1"/>
</calcChain>
</file>

<file path=xl/sharedStrings.xml><?xml version="1.0" encoding="utf-8"?>
<sst xmlns="http://schemas.openxmlformats.org/spreadsheetml/2006/main" count="1571" uniqueCount="131">
  <si>
    <t>ASOCIACION NACIONAL DE PESCA DEPORTIVA DE GUATEMALA</t>
  </si>
  <si>
    <t xml:space="preserve">REQUISICION  </t>
  </si>
  <si>
    <t>TIPO DE COMPRA:</t>
  </si>
  <si>
    <t>NO. DE REQUISICION:</t>
  </si>
  <si>
    <t>BAJA CUANTIA</t>
  </si>
  <si>
    <t>COMPRA DIRECTA</t>
  </si>
  <si>
    <t>FECHA DE REQUISICION:</t>
  </si>
  <si>
    <t>OFERTA ELECTRONICA</t>
  </si>
  <si>
    <t>CASOS DE EXCEPCION</t>
  </si>
  <si>
    <t>EXISTENCIA EN ALMACEN</t>
  </si>
  <si>
    <t>AREA SOLICITANTE:</t>
  </si>
  <si>
    <t>NOMBRE DEL RESPONSABLE:</t>
  </si>
  <si>
    <t>OBJETIVO / JUSTIFICACION</t>
  </si>
  <si>
    <t>CANTIDAD</t>
  </si>
  <si>
    <t>BIEN / SERVICIO</t>
  </si>
  <si>
    <t>RENGLON</t>
  </si>
  <si>
    <t>ESPECIFICACIONES TECNICAS</t>
  </si>
  <si>
    <t>MONTO ESTIMADO Q.</t>
  </si>
  <si>
    <t>VISITAS A LAS INSTALACIONES DEL OFERENTE</t>
  </si>
  <si>
    <t>VISITAS A LAS INSTALACIONES DE LA ASOCIACION</t>
  </si>
  <si>
    <t>CONDICIONES DEL LUGAR DE TRABAJO</t>
  </si>
  <si>
    <t>PLAZO DE ENTREGA</t>
  </si>
  <si>
    <t>OBSERVACIONES:  LAS COMPRAS MAYORES A Q. 5,000.00 SON APROBADAS CON LA FIRMA AUTORIZADA CONSIGNADA EN EL CHEQUE POR PARTE DE LOS MIEMBROS DE COMITE EJECUTIVO</t>
  </si>
  <si>
    <t>NOMBRE, FIRMA Y SELLO DE RESPONSABLE DE PRESUPUESTO</t>
  </si>
  <si>
    <t>NOMBRE, FIRMA Y SELLO DEL RESPONSABLE DE COMPRAS</t>
  </si>
  <si>
    <t>NOMBRE, FIRMA Y SELLO DEL GERENTE GENERAL</t>
  </si>
  <si>
    <t>No.</t>
  </si>
  <si>
    <t>fecha</t>
  </si>
  <si>
    <t>Cantidad</t>
  </si>
  <si>
    <t xml:space="preserve">Cheque </t>
  </si>
  <si>
    <t>Renglon</t>
  </si>
  <si>
    <t>Concepto</t>
  </si>
  <si>
    <t>Monto</t>
  </si>
  <si>
    <t>SOLICITUD DE PAGO DE EXPEDIENTE DE GASTO</t>
  </si>
  <si>
    <t>OBJETIVO DE LA SOLICITUD</t>
  </si>
  <si>
    <t>SERVICIOS BASICOS</t>
  </si>
  <si>
    <t>COMISION BANCARIA</t>
  </si>
  <si>
    <t>SERVICIOS VARIOS</t>
  </si>
  <si>
    <t>NO. DE CHEQUE</t>
  </si>
  <si>
    <t>TRANSFERENCIAS</t>
  </si>
  <si>
    <t>COMPRAS VARIAS</t>
  </si>
  <si>
    <t>OTROS</t>
  </si>
  <si>
    <t>FECHA DE SOLICITUD DE PAGO:</t>
  </si>
  <si>
    <t>AREA SOLICITANTE: GERENCIA GENERAL</t>
  </si>
  <si>
    <t>NOMBRE DEL RESPONSABLE: ALEXANDRO ANDREU MATHEU</t>
  </si>
  <si>
    <t xml:space="preserve">RENGLON </t>
  </si>
  <si>
    <t>DESCRIPCION</t>
  </si>
  <si>
    <t>MONTO Q.</t>
  </si>
  <si>
    <t>OBSERVACIONES:  LOS SERVICIOS MAYORES A Q. 10,000.00 SON APROBADAS CON LA FIRMA AUTORIZADA CONSIGNADA EN EL CHEQUE POR PARTE DE LOS MIEMBROS DE COMITE EJECUTIVO</t>
  </si>
  <si>
    <t>NOMBRE, FIRMA Y SELLO DE RESPONSABLE DE PAGO</t>
  </si>
  <si>
    <t>OBSERVACIONES:  LOS SERVICIOS MAYORES A Q. 24,000.00 SON APROBADAS CON LA FIRMA AUTORIZADA CONSIGNADA EN EL CHEQUE POR PARTE DE LOS MIEMBROS DE COMITE EJECUTIVO</t>
  </si>
  <si>
    <t>ORDEN DE COMPRA</t>
  </si>
  <si>
    <t>NO. DE ORDEN DE COMPRA</t>
  </si>
  <si>
    <t>FECHA DE LA ORDEN DE COMPRA</t>
  </si>
  <si>
    <t>NOMBRE DEL PROVEEDOR</t>
  </si>
  <si>
    <t>PRECIO UNITARIO</t>
  </si>
  <si>
    <t xml:space="preserve">CARTA DE SATISFACCION </t>
  </si>
  <si>
    <t>Guatemala, xxx de xxx de xxxx</t>
  </si>
  <si>
    <t>Señores</t>
  </si>
  <si>
    <t>Asociación Nacional de Pesca Deportiva de Guatemala</t>
  </si>
  <si>
    <t>Presente</t>
  </si>
  <si>
    <t>Por medio de la presente se hace de conocimiento que fue recibido a satisfacción el servicio realizado por medio de la ….</t>
  </si>
  <si>
    <t>Sin otro particular, nos despedimos de ustedes.</t>
  </si>
  <si>
    <t xml:space="preserve">Atentamente, </t>
  </si>
  <si>
    <t>NOMBRE, FIRMA Y SELLO DEL SOLICITANTE</t>
  </si>
  <si>
    <t>NOMBRE, FIRMA Y SELLO DE CONTADOR GENERAL</t>
  </si>
  <si>
    <t>NOMBRE, FIRMA Y SELLO DE AUXILIAR CONTABLE</t>
  </si>
  <si>
    <t>113
329</t>
  </si>
  <si>
    <t>011
015</t>
  </si>
  <si>
    <t>022
027</t>
  </si>
  <si>
    <t>029</t>
  </si>
  <si>
    <t xml:space="preserve">Recibo S/N.  ALEXANDRO ENRIQUE ANDREU MATHEU   pago de aguinaldo correspondiente del 01 diciembre 2024 al 30 de noviembre 2025, como Gerente General de la Asociación Nacional de Pesca Deportiva. </t>
  </si>
  <si>
    <t xml:space="preserve">Recibo S/N.  LESBY NOHEMY MORALES MOLINEROS   pago de aguinaldo correspondiente del 01 diciembre 2024 al 30 de noviembre 2025, como Coordinadora Técnica  de la Asociación Nacional de Pesca Deportiva. </t>
  </si>
  <si>
    <t xml:space="preserve">Recibo S/N SILVIA EUGENIA SANTOS LEMUS  pago de aguinaldo correspondiente del 01 diciembre 2024 al 30 de noviembre 2025, como  Contador General  de la Asociación Nacional de Pesca Deportiva. </t>
  </si>
  <si>
    <t xml:space="preserve">Recibo S/N CLAUDIA EDELMIRA DAVILA ALVAREZ pago de aguinaldo correspondiente del 01 diciembre 2024 al 30 de noviembre 2025, como Asistente Técnico   de la Asociación Nacional de Pesca Deportiva. </t>
  </si>
  <si>
    <t xml:space="preserve">Recibo S/N ALEX EUGENIO GODINEZ MIRANDA pago de aguinaldo correspondiente del 01 diciembre 2024 al 30 de noviembre 2025, como Auxiliar Contable   de la Asociación Nacional de Pesca Deportiva. </t>
  </si>
  <si>
    <t xml:space="preserve">Recibo S/N WILL RUDY PEREZ RAMIREZ pago de aguinaldo correspondiente del 01 diciembre 2024 al 30 de noviembre 2025, como Operario l  de la Asociación Nacional de Pesca Deportiva. </t>
  </si>
  <si>
    <t xml:space="preserve">Recibo S/N JUAN MANUEL DIEGO OLITE pago de aguinaldo correspondiente del 01 diciembre 2024 al 30 de noviembre 2025, como Preparador Físico   de la Asociación Nacional de Pesca Deportiva. </t>
  </si>
  <si>
    <t>Pago  Factura serie 1258C228 número 1470515516 de  Mi Bodega, S.A.  Por Arrendamiento de Bodega Unidad A-036 que corresponde al mes de  diciembre  2025.</t>
  </si>
  <si>
    <t>Pago de factura serie  BA3242E5 número 1035158711 de INNOVACION JURIDICA INTEGRAL, S.A.,  Honorarios Legales por elaboración de Contrato de subarrendamiento de  la oficina  de La Asociación Nacional de Pesca Deportiva.</t>
  </si>
  <si>
    <t>Pago factura serie 45A49DD2 número DTE: 3592242043 de CANELLA SOCIEDAD ANONIMA  por alquiler de fotocopiadora en el mes de DICIEMBRE 2025, en las oficinas de la Asociación Nacional de Pesca Deportiva de Guatemala.</t>
  </si>
  <si>
    <t>Pago factura serie 3C1397D8 número 571558509  de CORPORACION RADIO ELECTRONICA S.A. por servicio de Radiocomunicación Digital a los radios que se utilizan en los diferentes Campeonatos  de Pesca, organizados por La Asociación Nacional  de Pesca Deportiva de Guatemala, correspondiente al mes de Diciembre  2025.</t>
  </si>
  <si>
    <t>Cheque a nombre de TESORERIA NACIONAL , Formulario SAT 2000 No  49 324 100 882  de ISR, Retenciones a Proveedores,  Formulario SAT 2000 No. 49 324 511 316 sobre Rentas de Trabajo de la Asociación  Nacional  de Pesca Deportiva correspondiente al mes de noviembre 2025, asi:  Proveedores : Q545.76  RENTAS DE TRABAJO Q2,631.88.</t>
  </si>
  <si>
    <t>Pago de Factura Serie E1ECB4B2 No. DTE: 468797134 a nombre de Turismo Actual, S.A. Por uso de la oficina correspondiente al mes de Diciembre 2025, más energía eléctrica del mes de Noviembre 2025, en Marina Pez Vela del Puerto de San José, por la Asociación Nacional de Pesca Deportiva de Guatemala.</t>
  </si>
  <si>
    <t>Pago de Factura Serie A5921CF6  No. 1411337783 de Telecomunicaciones de Guatemala, S.A. por servicio de Telefonía celular corporativa de, Coordinadora Técnica, Contador, Auxiliar Contable, Asistente Técnico,  quienes laboran en la Asociación Nacional de Pesca Deportiva de Guatemala. Servicio corporativo Q1200.00 celular financiado Q399.45 correspondiente al período 02/11/2025 - 01/12/2025.</t>
  </si>
  <si>
    <t>Pago de factura serie 50404E2E número 2685814264 a  CIUDAD COMERCIAL, S.A. pago de alquiler de la oficina S 205 para la ASOCIACION NACIONAL DE PESCA DEPORTIVA DE GUATEMALA, correspondiente al mes de DICIEMBRE 2025.</t>
  </si>
  <si>
    <t>Pago factura serie EC69D7B5 número DTE: 3841476627 de PACIFIC FINS GUATEMALA, S.A.  por alquiler de la embarcación MAVERICK que fue utilizada para el desarrollo del 10th. Torneo  Annual Guatemala Billfish Invitational 2025, del 04 al 08/12/2025 en Marina Pez Vela del Puerto de San José, autorización en acta 012/2025 de fecha 29/10/2025 punto 3.3 por Comite  Ejecutivo de la Asociación Nacional de Pesca Deportiva. FACTURA Q24,000.00 ISRQ1071.43.</t>
  </si>
  <si>
    <t xml:space="preserve">Pago factura  serie 43A0CE2B número 2464563220 de NOBLEZA SOCIEDAD ANONIMA por 736.7 galones  de combustible diesel a Q30.60 mas impuesto IDP Q957.71  que se dio como apoyo para las embarcaciones que se utilizaron en el 10th Annual Guatemala Billfish Invitational 2025, en fechas del 04 al 08 de diciembre 2025, en Marina Pez Vela, Puerto de San José, autorización en acta 012/2025 de fecha 29/10/2025 punto 3.3 por Comite  Ejecutivo de la Asociación Nacional de Pesca Deportiva. </t>
  </si>
  <si>
    <t>Pago factura serie A1DFD2D6 número  DTE: 3397012036 de JORGE GUSTAVO REHWOLDT CASTAÑEDA,  Asesoria jurídica por análisis de contrato de subarrendamiento de local otorgado a la Asociación Nacional de Pesca Deportiva de Guatemala por la entidad Ciudad Comercial, S.A.</t>
  </si>
  <si>
    <t>Pago factura serie 4CA2D93B número  172247771 de PUBLICIDAD Y TROFEOS, S.A. por la elaboración de una plaqueta conmemorativa de 12x15cms. Con 2 vidrios grabados sandblast, para reconocimiento a Dr. Guy Harvey por su labor en la conservacion en la Pesca Deportiva en Guatemala.</t>
  </si>
  <si>
    <t xml:space="preserve">Pago factura serie 00EF7A16 número   3571927808 de PUBLICIDAD Y TROFEOS, S.A. por  6  laminas de plata con impresión, 4 laminas genericas dorada con impresión y 6 galardones de diferetes medidas con grabado sandblast. </t>
  </si>
  <si>
    <t>Pago factura serie  5FBD8FD6 número 2432386298 de SERVICIOS AGRICOLAS PROFESIONALES, S.A. por servicio de control de plagas, mes de DICIEMBRE  2025 en las oficinas de La Asociación Nacional de Pesca Deportiva.</t>
  </si>
  <si>
    <t>Pago factura serie 808521CD número 1546932151 de CLUB DE  PESCA DEPORTIVA DE GUATEMALA, por alqluiler del salón techado con mobiliario y equipo audiovisual para  almuerzo de premiación del día 10/12/2025. FACTURA Q12,000.00 ISR Q535.71</t>
  </si>
  <si>
    <t xml:space="preserve">Pago factura serie 101D4865 número  791167964 de CLUB DE  PESCA DEPORTIVA DE GUATEMALA, por alqluiler del salón techado con mobiliario y equipo audiovisual para reunión de Comité Ejecutivo el día   10/12/2025. </t>
  </si>
  <si>
    <t>Pago factura serie  B9E7C4CE número DTE: 1207715622  de ALIMENTOS MANIKASA, S.A. por 22.14 lbs. de lomito nacional, 44.36 lbs. de Cullote importado  y 20 lbs. de Chorizo argentino para el almuerzo de premiación de los atletas destacados durante los Campeonatos organizados por La Asociación Nacional de Pesca Deportiva durante el año 2025, el día 10/12/2025, en el Club Náutico.</t>
  </si>
  <si>
    <t>Pago factura serie 15663DDB número DTE: 47074230 de STEPHANO JUANCARLO HERNÁNDEZ SÁNCHEZ, por servicio de alimentación para  el almuerzo de premiación de los atletas destacados durante los Campeonatos organizados por La Asociación Nacional de Pesca Deportiva durante el año 2025, el día 10/12/2025, en el Club Náutico.</t>
  </si>
  <si>
    <t xml:space="preserve">Pago  Fianza de Fidelidad según póliza No. 21672, de la Asociación Nacional de Pesca Deportiva de Guatemala al Crédito Hipotecario Nacional, correspondiente al mes de diciembre  2025. Según Planilla Adjunta. </t>
  </si>
  <si>
    <t>Pago de Recibo DR-182-1 No. 5856369 BANCO GYT CONTINENTAL, correspondiente a la cuota laboral y patronal del IGSS, del  mes de diciembre  2025 . Mas Q. 50.00 quetzales para compra de cheque de caja a nombre del Instituto Guatemalteco de Seguridad Social.</t>
  </si>
  <si>
    <t>Cheque a nombre de  ALEXANDRO ENRIQUE ANDREU MATHEU, pago salario mes de DICIEMBRE  2025, como Gerente General, el cual incluye descuentos correspondientes al mes. IGSS: Q910.46 FIANZA: Q253.34 ISR: Q1,121.30.</t>
  </si>
  <si>
    <t>Cheque a nombre de LESBY NOHEMY MORALES MOLINEROS, pago de salario  mes de DICIEMBRE 2025 como Coordinadora Técnica, el cual incluye descuentos correspondientes al mes. IGSS Q.620.66 FIANZA Q.172.70 ISR.708.95</t>
  </si>
  <si>
    <t>Cheque a nombre de SILVIA EUGENIA SANTOS LEMUS, pago salario mes de DICIEMBRE 2025 como Contador General, el cual incluye descuentos correspondientes al mes. IGSS: Q393.65 FIANZA Q.109.54 ISR: 285.36.</t>
  </si>
  <si>
    <t>Cheque a nombre de CLAUDIA EDELMIRA DAVILA ALVAREZ, pago salario mes de DICIEMBRE  2025 como Asistente Técnico, el cual incluye descuentos correspondientes al mes. IGSS: Q.313.95  FIANZA Q. 87.36 ISR. 185.95</t>
  </si>
  <si>
    <t>Cheque a nombre de ALEX EUGENIO GODINEZ MIRANDA, pago salario mes de DICIEMBRE  2025 como Auxiliar Contable, el cual incluye descuentos correspondientes al mes. IGSS: Q292.22 FIANZA: Q81.31 ISR. 155.77</t>
  </si>
  <si>
    <t>Cheque a nombre de WILL RUDY PEREZ RAMIREZ, pago salario mes de DICIEMBRE  2025, como Operario I, el cual incluye descuentos correspondientes al mes. IGSS: Q.193.20 FIANZA: Q.53.76 ISR. 98.75</t>
  </si>
  <si>
    <t>Pago salario a JUAN MANUEL DIEGO OLITE, como PREPARADOR FISICO de la Asociación Nacional de Pesca Deportiva correspondiente al mes de DICIEMBRE 2025. Según Acta No. 001-2025 punto 3.7 de fecha 03/01/2025. Descuentos correspondientes al mes. IGSS: Q198.03 FIANZA: Q55.10 ISR:75.80.</t>
  </si>
  <si>
    <t>Pago de factura serie  DB6D28A7  número DTE: 1287799261 de ERICK FERNANDO VELASQUEZ ALVARADO, por servicios técnicos de fotografia profesional, socialización con medios de comunicación y manejo de redes sociales,  correspondiente al mes de  DICIEMBRE 2025, según contrato número 01-2025-ANPD.  FACTURA  Q8,800.00   ISR Q392.86</t>
  </si>
  <si>
    <t xml:space="preserve">Pago a factura serie 1B42D76A número DTE: 3495053450 de MARIA GABRIELA VALVERTH MARROQUÍN,  Honorarios Profesionales por prestación de servicios como Auditor Interno según Contrato No. 02-2025-ANPD correspondiente al mes de DICIEMBRE 2025. </t>
  </si>
  <si>
    <t>Pago de factura Serie  82784FF0  número  DTE: 3003073639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correspondientte al mes de DICIEMBRE  2025</t>
  </si>
  <si>
    <t>Pago factura serie 283386D3  número  DTE: 2838118850  de Julio Roberto Diaz Coronado por administración de plataforma y licenciamiento Microsoft de la Asociación Nacional de Pesca, durante el mes de DICIEMBRE 2025.</t>
  </si>
  <si>
    <t>Recibo S/N de  ALEXANDRO ENRIQUE ANDREU MATHEU pago  BONO VACACIONAL  correspondiente al año 2025, como Gerente General de la Asociación Nacional de Pesca Deportiva.</t>
  </si>
  <si>
    <t>Recibo S/N. de LESBY NOHEMY MORALES MOLINEROS, pago BONO VACACIONAL correspondiente al año 2025, como Coordinadora Técnica  de la Asociación  Nacional de Pesca Deportiva.</t>
  </si>
  <si>
    <t>Recibo S/N. de SILVIA EUGENIA SANTOS LEMUS , pago BONO VACACIONAL correspondiente al año 2025, como Contador General de la Asociación  Nacional de Pesca Deportiva.</t>
  </si>
  <si>
    <t>Recibo S/N. de ALEX EUGENIO GODINEZ MIRANDA, pago BONO VACACIONAL correspondiente al año 2025, como Auxiliar Contable  de la Asociación  Nacional de Pesca Deportiva.</t>
  </si>
  <si>
    <t>Recibo S/N. de CLAUDIA EDELMIRA DAVILA ALVAREZ, pago BONO VACACIONAL correspondiente al año 2025, como Asistente Técnico de la Asociación  Nacional de Pesca Deportiva.</t>
  </si>
  <si>
    <t>Recibo S/N. de JUAN MANUEL DIEGO OLITE, pago BONO VACACIONAL correspondiente al año 2025, como Preparador Físico  de la Asociación  Nacional de Pesca Deportiva.</t>
  </si>
  <si>
    <t>Recibo S/N. de WILL RUDY PEREZ RAMIREZ, pago BONO VACACIONAL correspondiente al año 2025, como Operario I de la Asociación  Nacional de Pesca Deportiva.</t>
  </si>
  <si>
    <t>10/12/20255</t>
  </si>
  <si>
    <t>071</t>
  </si>
  <si>
    <t>Pago  Factura serie 67FD00366 número 875514012 de  TACTICAL SHOP OUTDOORS S.A.  Por compra de 10 camisas columbia  Bahama color celeste de diferentes tallas para los atletas que participaron en el TORNEO INTERNATIONAL PELAGIC ROCK STAR, que se llevara a cabo en Costa Rica del 15 al 18/01/2026</t>
  </si>
  <si>
    <t>151
111</t>
  </si>
  <si>
    <t>073</t>
  </si>
  <si>
    <t xml:space="preserve">ARTICULO 7 DECRETO 36-2024 </t>
  </si>
  <si>
    <t xml:space="preserve">ESPECIFICACIONES DE GASTOS </t>
  </si>
  <si>
    <t>011
022
029
168</t>
  </si>
  <si>
    <t>Q2,556.08
Q75.80
Q392.86
Q152.90</t>
  </si>
  <si>
    <t>112
113
115
151
171
199</t>
  </si>
  <si>
    <t>Q200.00
Q887.04
Q291.00
Q8,462.18
Q1,923.25
Q4,729.53</t>
  </si>
  <si>
    <t>011
022</t>
  </si>
  <si>
    <t>Q758.02
Q55.10</t>
  </si>
  <si>
    <t>011
022
051
194</t>
  </si>
  <si>
    <t>Q2,724.13
Q198.03
Q6,455.35
Q50.00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</si>
</sst>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0A]dd/mm/yyyy"/>
    <numFmt numFmtId="165" formatCode="_-* #,##0_-;\-* #,##0_-;_-* \-_-;_-@_-"/>
    <numFmt numFmtId="166" formatCode="_-\Q* #,##0.00_-;&quot;-Q&quot;* #,##0.00_-;_-\Q* \-??_-;_-@_-"/>
    <numFmt numFmtId="167" formatCode="\Q#,##0.00"/>
    <numFmt numFmtId="168" formatCode="&quot;Q&quot;#,##0.00"/>
  </numFmts>
  <fonts count="21" x14ac:knownFonts="1">
    <font>
      <sz val="11"/>
      <color rgb="FF000000"/>
      <name val="Calibri"/>
      <family val="2"/>
      <charset val="1"/>
    </font>
    <font>
      <sz val="10"/>
      <name val="Arial"/>
      <family val="2"/>
      <charset val="1"/>
    </font>
    <font>
      <sz val="10"/>
      <name val="Arial CE"/>
      <family val="2"/>
      <charset val="238"/>
    </font>
    <font>
      <b/>
      <sz val="16"/>
      <name val="Arial"/>
      <family val="2"/>
      <charset val="1"/>
    </font>
    <font>
      <b/>
      <sz val="10"/>
      <name val="Arial"/>
      <family val="2"/>
      <charset val="1"/>
    </font>
    <font>
      <sz val="12"/>
      <name val="Arial"/>
      <family val="2"/>
      <charset val="1"/>
    </font>
    <font>
      <sz val="8"/>
      <name val="Arial"/>
      <family val="2"/>
      <charset val="1"/>
    </font>
    <font>
      <sz val="8"/>
      <color rgb="FF000000"/>
      <name val="Arial"/>
      <family val="2"/>
      <charset val="1"/>
    </font>
    <font>
      <b/>
      <sz val="9.5"/>
      <name val="Arial"/>
      <family val="2"/>
      <charset val="1"/>
    </font>
    <font>
      <sz val="20"/>
      <name val="Arial CE"/>
      <family val="2"/>
      <charset val="238"/>
    </font>
    <font>
      <sz val="6"/>
      <name val="Arial"/>
      <family val="2"/>
      <charset val="1"/>
    </font>
    <font>
      <sz val="11"/>
      <color rgb="FF000000"/>
      <name val="Arial"/>
      <family val="2"/>
      <charset val="1"/>
    </font>
    <font>
      <sz val="10"/>
      <color rgb="FFFFFFFF"/>
      <name val="Arial"/>
      <family val="2"/>
      <charset val="1"/>
    </font>
    <font>
      <sz val="8"/>
      <name val="Arial Narrow"/>
      <family val="2"/>
      <charset val="1"/>
    </font>
    <font>
      <sz val="10"/>
      <name val="Arial Narrow"/>
      <family val="2"/>
      <charset val="1"/>
    </font>
    <font>
      <b/>
      <sz val="11"/>
      <name val="Calibri"/>
      <family val="2"/>
      <charset val="1"/>
    </font>
    <font>
      <b/>
      <sz val="9"/>
      <name val="Arial"/>
      <family val="2"/>
      <charset val="1"/>
    </font>
    <font>
      <b/>
      <sz val="8"/>
      <name val="Arial"/>
      <family val="2"/>
      <charset val="1"/>
    </font>
    <font>
      <b/>
      <sz val="12"/>
      <name val="Arial"/>
      <family val="2"/>
      <charset val="1"/>
    </font>
    <font>
      <sz val="20"/>
      <name val="Arial"/>
      <family val="2"/>
      <charset val="1"/>
    </font>
    <font>
      <sz val="11"/>
      <name val="Aptos Narrow"/>
      <family val="2"/>
      <scheme val="minor"/>
    </font>
  </fonts>
  <fills count="4">
    <fill>
      <patternFill patternType="none"/>
    </fill>
    <fill>
      <patternFill patternType="gray125"/>
    </fill>
    <fill>
      <patternFill patternType="solid">
        <fgColor rgb="FFBFBFBF"/>
        <bgColor rgb="FFCCCCFF"/>
      </patternFill>
    </fill>
    <fill>
      <patternFill patternType="solid">
        <fgColor rgb="FFFFFFFF"/>
        <bgColor rgb="FFFFFFCC"/>
      </patternFill>
    </fill>
  </fills>
  <borders count="24">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s>
  <cellStyleXfs count="2">
    <xf numFmtId="0" fontId="0" fillId="0" borderId="0"/>
    <xf numFmtId="0" fontId="1" fillId="0" borderId="0"/>
  </cellStyleXfs>
  <cellXfs count="106">
    <xf numFmtId="0" fontId="0" fillId="0" borderId="0" xfId="0"/>
    <xf numFmtId="0" fontId="3"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5" fillId="0" borderId="0" xfId="0" applyFont="1" applyAlignment="1">
      <alignment horizontal="center" vertical="center"/>
    </xf>
    <xf numFmtId="165" fontId="6" fillId="0" borderId="3" xfId="0" applyNumberFormat="1" applyFont="1" applyBorder="1" applyAlignment="1">
      <alignment horizontal="center" vertical="center"/>
    </xf>
    <xf numFmtId="0" fontId="4" fillId="0" borderId="0" xfId="0" applyFont="1" applyAlignment="1">
      <alignment vertical="center"/>
    </xf>
    <xf numFmtId="165" fontId="6"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6" xfId="0" applyFont="1" applyBorder="1" applyAlignment="1">
      <alignment vertical="center"/>
    </xf>
    <xf numFmtId="165" fontId="6" fillId="0" borderId="8" xfId="0" applyNumberFormat="1" applyFont="1" applyBorder="1" applyAlignment="1">
      <alignment horizontal="center" vertical="center"/>
    </xf>
    <xf numFmtId="0" fontId="4" fillId="0" borderId="9"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0" xfId="0" applyFont="1" applyAlignment="1">
      <alignment horizontal="center" vertical="center"/>
    </xf>
    <xf numFmtId="0" fontId="7" fillId="3" borderId="0" xfId="0" applyFont="1" applyFill="1" applyAlignment="1" applyProtection="1">
      <alignment horizontal="center" vertical="center"/>
      <protection locked="0"/>
    </xf>
    <xf numFmtId="0" fontId="8" fillId="0" borderId="0" xfId="0" applyFont="1" applyAlignment="1">
      <alignment horizontal="left" vertical="center"/>
    </xf>
    <xf numFmtId="0" fontId="1" fillId="0" borderId="3" xfId="0" applyFont="1" applyBorder="1" applyAlignment="1">
      <alignment vertical="center"/>
    </xf>
    <xf numFmtId="0" fontId="4" fillId="2" borderId="5" xfId="0" applyFont="1" applyFill="1" applyBorder="1" applyAlignment="1">
      <alignment horizontal="center" vertical="center" wrapText="1"/>
    </xf>
    <xf numFmtId="0" fontId="1" fillId="3" borderId="4" xfId="0" applyFont="1" applyFill="1" applyBorder="1" applyAlignment="1">
      <alignment vertical="center" wrapText="1"/>
    </xf>
    <xf numFmtId="0" fontId="9" fillId="0" borderId="0" xfId="0" applyFont="1" applyAlignment="1">
      <alignment vertical="center"/>
    </xf>
    <xf numFmtId="0" fontId="4" fillId="2" borderId="5" xfId="0" applyFont="1" applyFill="1" applyBorder="1" applyAlignment="1">
      <alignment horizontal="center" vertical="center"/>
    </xf>
    <xf numFmtId="0" fontId="11" fillId="0" borderId="4" xfId="0" applyFont="1" applyBorder="1" applyAlignment="1">
      <alignment vertical="center" wrapText="1"/>
    </xf>
    <xf numFmtId="0" fontId="2" fillId="3" borderId="3" xfId="0" applyFont="1" applyFill="1" applyBorder="1" applyAlignment="1">
      <alignment vertical="center"/>
    </xf>
    <xf numFmtId="0" fontId="2" fillId="3" borderId="0" xfId="0" applyFont="1" applyFill="1" applyAlignment="1">
      <alignment vertical="center"/>
    </xf>
    <xf numFmtId="0" fontId="4" fillId="3" borderId="0" xfId="0" applyFont="1" applyFill="1" applyAlignment="1">
      <alignment horizontal="justify" vertical="center" wrapText="1"/>
    </xf>
    <xf numFmtId="0" fontId="1"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1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3" fillId="0" borderId="0" xfId="0" applyFont="1" applyAlignment="1">
      <alignment vertical="center"/>
    </xf>
    <xf numFmtId="0" fontId="14" fillId="0" borderId="0" xfId="0" applyFont="1"/>
    <xf numFmtId="0" fontId="15" fillId="0" borderId="18" xfId="0" applyFont="1" applyBorder="1" applyAlignment="1" applyProtection="1">
      <alignment horizontal="center" vertical="center"/>
      <protection hidden="1"/>
    </xf>
    <xf numFmtId="165" fontId="17" fillId="0" borderId="18" xfId="0" applyNumberFormat="1"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vertical="center"/>
    </xf>
    <xf numFmtId="0" fontId="1" fillId="0" borderId="2" xfId="0" applyFont="1" applyBorder="1" applyAlignment="1">
      <alignment vertical="center"/>
    </xf>
    <xf numFmtId="0" fontId="18" fillId="0" borderId="19" xfId="0" applyFont="1" applyBorder="1" applyAlignment="1">
      <alignment horizontal="center" vertical="center"/>
    </xf>
    <xf numFmtId="0" fontId="5" fillId="0" borderId="0" xfId="0" applyFont="1" applyAlignment="1">
      <alignment vertical="center"/>
    </xf>
    <xf numFmtId="165" fontId="17" fillId="0" borderId="18" xfId="0" applyNumberFormat="1" applyFont="1" applyBorder="1" applyAlignment="1">
      <alignment vertical="center"/>
    </xf>
    <xf numFmtId="0" fontId="4" fillId="0" borderId="18" xfId="0" applyFont="1" applyBorder="1" applyAlignment="1">
      <alignment horizontal="center" vertical="center"/>
    </xf>
    <xf numFmtId="164" fontId="5" fillId="0" borderId="4" xfId="0" applyNumberFormat="1" applyFont="1" applyBorder="1" applyAlignment="1">
      <alignment vertical="center"/>
    </xf>
    <xf numFmtId="165" fontId="6" fillId="0" borderId="3" xfId="0" applyNumberFormat="1" applyFont="1" applyBorder="1" applyAlignment="1">
      <alignment vertical="center"/>
    </xf>
    <xf numFmtId="0" fontId="7" fillId="3" borderId="0" xfId="0" applyFont="1" applyFill="1" applyAlignment="1" applyProtection="1">
      <alignment vertical="center"/>
      <protection locked="0"/>
    </xf>
    <xf numFmtId="167" fontId="1" fillId="3" borderId="4" xfId="0" applyNumberFormat="1" applyFont="1" applyFill="1" applyBorder="1" applyAlignment="1">
      <alignment vertical="center" wrapText="1"/>
    </xf>
    <xf numFmtId="0" fontId="19" fillId="0" borderId="0" xfId="0" applyFont="1" applyAlignment="1">
      <alignment vertical="center"/>
    </xf>
    <xf numFmtId="0" fontId="4" fillId="0" borderId="0" xfId="0" applyFont="1" applyAlignment="1">
      <alignment vertical="center" wrapText="1"/>
    </xf>
    <xf numFmtId="0" fontId="1" fillId="0" borderId="0" xfId="0" applyFont="1"/>
    <xf numFmtId="0" fontId="11"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6"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14" fontId="15" fillId="0" borderId="0" xfId="0" applyNumberFormat="1" applyFont="1" applyAlignment="1" applyProtection="1">
      <alignment horizontal="center" vertical="center"/>
      <protection hidden="1"/>
    </xf>
    <xf numFmtId="0" fontId="15" fillId="0" borderId="0" xfId="0" applyFont="1" applyAlignment="1" applyProtection="1">
      <alignment horizontal="center" vertical="center"/>
      <protection hidden="1"/>
    </xf>
    <xf numFmtId="0" fontId="2" fillId="0" borderId="0" xfId="0" quotePrefix="1" applyFont="1" applyAlignment="1">
      <alignment horizontal="center" vertical="center"/>
    </xf>
    <xf numFmtId="0" fontId="20" fillId="0" borderId="0" xfId="0" applyFont="1" applyAlignment="1" applyProtection="1">
      <alignment horizontal="justify" vertical="center" wrapText="1"/>
      <protection hidden="1"/>
    </xf>
    <xf numFmtId="168" fontId="2" fillId="0" borderId="0" xfId="0" applyNumberFormat="1" applyFont="1" applyAlignment="1">
      <alignment horizontal="right" vertical="center"/>
    </xf>
    <xf numFmtId="168" fontId="2" fillId="0" borderId="0" xfId="0" applyNumberFormat="1" applyFont="1" applyAlignment="1">
      <alignment horizontal="right" vertical="center" wrapText="1"/>
    </xf>
    <xf numFmtId="0" fontId="2" fillId="0" borderId="0" xfId="0" quotePrefix="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0" fillId="0" borderId="0" xfId="0" applyFont="1" applyAlignment="1" applyProtection="1">
      <alignment horizontal="left" vertical="center" wrapText="1"/>
      <protection hidden="1"/>
    </xf>
    <xf numFmtId="0" fontId="2" fillId="0" borderId="0" xfId="0" quotePrefix="1" applyFont="1" applyAlignment="1">
      <alignment vertical="center"/>
    </xf>
    <xf numFmtId="0" fontId="3" fillId="0" borderId="0" xfId="0" applyFont="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164" fontId="5" fillId="0" borderId="5" xfId="0" applyNumberFormat="1" applyFont="1" applyBorder="1" applyAlignment="1">
      <alignment horizontal="center" vertical="center"/>
    </xf>
    <xf numFmtId="0" fontId="4" fillId="2" borderId="7" xfId="0" applyFont="1" applyFill="1" applyBorder="1" applyAlignment="1">
      <alignment horizontal="center" vertical="center"/>
    </xf>
    <xf numFmtId="164" fontId="5" fillId="0" borderId="4" xfId="0" applyNumberFormat="1" applyFont="1" applyBorder="1" applyAlignment="1">
      <alignment horizontal="center" vertical="center"/>
    </xf>
    <xf numFmtId="0" fontId="4" fillId="0" borderId="4" xfId="0" applyFont="1" applyBorder="1" applyAlignment="1">
      <alignment horizontal="left" vertical="center"/>
    </xf>
    <xf numFmtId="0" fontId="1" fillId="0" borderId="4" xfId="0" applyFont="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2"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0" borderId="17" xfId="0" applyFont="1" applyBorder="1" applyAlignment="1">
      <alignment horizontal="center" vertical="center" wrapText="1"/>
    </xf>
    <xf numFmtId="0" fontId="6" fillId="3" borderId="15" xfId="0" applyFont="1" applyFill="1" applyBorder="1" applyAlignment="1">
      <alignment horizontal="center" vertical="center" wrapText="1"/>
    </xf>
    <xf numFmtId="166" fontId="10" fillId="3" borderId="16"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2" borderId="4" xfId="0" applyFont="1" applyFill="1" applyBorder="1" applyAlignment="1">
      <alignment horizontal="justify" vertical="center" wrapText="1"/>
    </xf>
    <xf numFmtId="0" fontId="4" fillId="3" borderId="17" xfId="0" applyFont="1" applyFill="1" applyBorder="1" applyAlignment="1">
      <alignment horizontal="center" vertical="center" wrapText="1"/>
    </xf>
    <xf numFmtId="0" fontId="16" fillId="2" borderId="5" xfId="0" applyFont="1" applyFill="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8" fillId="0" borderId="4" xfId="0" applyFont="1" applyBorder="1" applyAlignment="1">
      <alignment horizontal="left" vertical="center"/>
    </xf>
    <xf numFmtId="0" fontId="4" fillId="2" borderId="22"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0" borderId="0" xfId="0" applyFont="1" applyAlignment="1">
      <alignment horizontal="center" vertical="center" wrapText="1"/>
    </xf>
    <xf numFmtId="165" fontId="6" fillId="0" borderId="4" xfId="0" applyNumberFormat="1" applyFont="1" applyBorder="1" applyAlignment="1">
      <alignment horizontal="center" vertical="center"/>
    </xf>
    <xf numFmtId="0" fontId="4" fillId="3" borderId="23"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justify" vertical="center" wrapText="1"/>
    </xf>
  </cellXfs>
  <cellStyles count="2">
    <cellStyle name="Normal" xfId="0" builtinId="0"/>
    <cellStyle name="Normal 10" xfId="1" xr:uid="{00000000-0005-0000-0000-000006000000}"/>
  </cellStyles>
  <dxfs count="282">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166680</xdr:colOff>
      <xdr:row>5</xdr:row>
      <xdr:rowOff>102240</xdr:rowOff>
    </xdr:from>
    <xdr:to>
      <xdr:col>11</xdr:col>
      <xdr:colOff>391680</xdr:colOff>
      <xdr:row>5</xdr:row>
      <xdr:rowOff>235080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200320" y="2273760"/>
          <a:ext cx="4262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111240</xdr:colOff>
      <xdr:row>0</xdr:row>
      <xdr:rowOff>63360</xdr:rowOff>
    </xdr:from>
    <xdr:to>
      <xdr:col>9</xdr:col>
      <xdr:colOff>158400</xdr:colOff>
      <xdr:row>1</xdr:row>
      <xdr:rowOff>309240</xdr:rowOff>
    </xdr:to>
    <xdr:pic>
      <xdr:nvPicPr>
        <xdr:cNvPr id="3" name="Imagen 1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111240" y="63360"/>
          <a:ext cx="1678320" cy="1045800"/>
        </a:xfrm>
        <a:prstGeom prst="rect">
          <a:avLst/>
        </a:prstGeom>
        <a:ln>
          <a:noFill/>
        </a:ln>
      </xdr:spPr>
    </xdr:pic>
    <xdr:clientData/>
  </xdr:twoCellAnchor>
  <xdr:twoCellAnchor>
    <xdr:from>
      <xdr:col>17</xdr:col>
      <xdr:colOff>271440</xdr:colOff>
      <xdr:row>6</xdr:row>
      <xdr:rowOff>123840</xdr:rowOff>
    </xdr:from>
    <xdr:to>
      <xdr:col>19</xdr:col>
      <xdr:colOff>10800</xdr:colOff>
      <xdr:row>6</xdr:row>
      <xdr:rowOff>256680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4440600" y="2685960"/>
          <a:ext cx="455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247680</xdr:colOff>
      <xdr:row>5</xdr:row>
      <xdr:rowOff>128520</xdr:rowOff>
    </xdr:from>
    <xdr:to>
      <xdr:col>18</xdr:col>
      <xdr:colOff>392040</xdr:colOff>
      <xdr:row>5</xdr:row>
      <xdr:rowOff>261360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4416840" y="2300040"/>
          <a:ext cx="4366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6</xdr:row>
      <xdr:rowOff>102240</xdr:rowOff>
    </xdr:from>
    <xdr:to>
      <xdr:col>3</xdr:col>
      <xdr:colOff>496800</xdr:colOff>
      <xdr:row>6</xdr:row>
      <xdr:rowOff>235080</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76320" y="266436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128520</xdr:rowOff>
    </xdr:from>
    <xdr:to>
      <xdr:col>3</xdr:col>
      <xdr:colOff>496800</xdr:colOff>
      <xdr:row>5</xdr:row>
      <xdr:rowOff>261360</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76320" y="230004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0</xdr:colOff>
      <xdr:row>6</xdr:row>
      <xdr:rowOff>92880</xdr:rowOff>
    </xdr:from>
    <xdr:to>
      <xdr:col>12</xdr:col>
      <xdr:colOff>10800</xdr:colOff>
      <xdr:row>6</xdr:row>
      <xdr:rowOff>225720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2234880" y="2655000"/>
          <a:ext cx="4446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111240</xdr:colOff>
      <xdr:row>0</xdr:row>
      <xdr:rowOff>95400</xdr:rowOff>
    </xdr:from>
    <xdr:to>
      <xdr:col>9</xdr:col>
      <xdr:colOff>158400</xdr:colOff>
      <xdr:row>2</xdr:row>
      <xdr:rowOff>15840</xdr:rowOff>
    </xdr:to>
    <xdr:pic>
      <xdr:nvPicPr>
        <xdr:cNvPr id="16" name="Imagen 2">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
        <a:stretch/>
      </xdr:blipFill>
      <xdr:spPr>
        <a:xfrm>
          <a:off x="111240" y="95400"/>
          <a:ext cx="1678320" cy="117756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209160</xdr:rowOff>
    </xdr:to>
    <xdr:pic>
      <xdr:nvPicPr>
        <xdr:cNvPr id="17" name="Imagen 2">
          <a:extLst>
            <a:ext uri="{FF2B5EF4-FFF2-40B4-BE49-F238E27FC236}">
              <a16:creationId xmlns:a16="http://schemas.microsoft.com/office/drawing/2014/main" id="{00000000-0008-0000-0B00-000011000000}"/>
            </a:ext>
          </a:extLst>
        </xdr:cNvPr>
        <xdr:cNvPicPr/>
      </xdr:nvPicPr>
      <xdr:blipFill>
        <a:blip xmlns:r="http://schemas.openxmlformats.org/officeDocument/2006/relationships" r:embed="rId1"/>
        <a:stretch/>
      </xdr:blipFill>
      <xdr:spPr>
        <a:xfrm>
          <a:off x="111240" y="63360"/>
          <a:ext cx="1678320" cy="94572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158760</xdr:colOff>
      <xdr:row>0</xdr:row>
      <xdr:rowOff>79200</xdr:rowOff>
    </xdr:from>
    <xdr:to>
      <xdr:col>10</xdr:col>
      <xdr:colOff>15480</xdr:colOff>
      <xdr:row>2</xdr:row>
      <xdr:rowOff>47160</xdr:rowOff>
    </xdr:to>
    <xdr:pic>
      <xdr:nvPicPr>
        <xdr:cNvPr id="18" name="Imagen 2">
          <a:extLst>
            <a:ext uri="{FF2B5EF4-FFF2-40B4-BE49-F238E27FC236}">
              <a16:creationId xmlns:a16="http://schemas.microsoft.com/office/drawing/2014/main" id="{00000000-0008-0000-0C00-000012000000}"/>
            </a:ext>
          </a:extLst>
        </xdr:cNvPr>
        <xdr:cNvPicPr/>
      </xdr:nvPicPr>
      <xdr:blipFill>
        <a:blip xmlns:r="http://schemas.openxmlformats.org/officeDocument/2006/relationships" r:embed="rId1"/>
        <a:stretch/>
      </xdr:blipFill>
      <xdr:spPr>
        <a:xfrm>
          <a:off x="158760" y="79200"/>
          <a:ext cx="1689120" cy="122508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443880</xdr:rowOff>
    </xdr:to>
    <xdr:pic>
      <xdr:nvPicPr>
        <xdr:cNvPr id="19" name="Imagen 2">
          <a:extLst>
            <a:ext uri="{FF2B5EF4-FFF2-40B4-BE49-F238E27FC236}">
              <a16:creationId xmlns:a16="http://schemas.microsoft.com/office/drawing/2014/main" id="{00000000-0008-0000-0D00-000013000000}"/>
            </a:ext>
          </a:extLst>
        </xdr:cNvPr>
        <xdr:cNvPicPr/>
      </xdr:nvPicPr>
      <xdr:blipFill>
        <a:blip xmlns:r="http://schemas.openxmlformats.org/officeDocument/2006/relationships" r:embed="rId1"/>
        <a:stretch/>
      </xdr:blipFill>
      <xdr:spPr>
        <a:xfrm>
          <a:off x="111240" y="63360"/>
          <a:ext cx="1678320" cy="118044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158400</xdr:colOff>
      <xdr:row>2</xdr:row>
      <xdr:rowOff>31320</xdr:rowOff>
    </xdr:to>
    <xdr:pic>
      <xdr:nvPicPr>
        <xdr:cNvPr id="20" name="Imagen 2">
          <a:extLst>
            <a:ext uri="{FF2B5EF4-FFF2-40B4-BE49-F238E27FC236}">
              <a16:creationId xmlns:a16="http://schemas.microsoft.com/office/drawing/2014/main" id="{00000000-0008-0000-0E00-000014000000}"/>
            </a:ext>
          </a:extLst>
        </xdr:cNvPr>
        <xdr:cNvPicPr/>
      </xdr:nvPicPr>
      <xdr:blipFill>
        <a:blip xmlns:r="http://schemas.openxmlformats.org/officeDocument/2006/relationships" r:embed="rId1"/>
        <a:stretch/>
      </xdr:blipFill>
      <xdr:spPr>
        <a:xfrm>
          <a:off x="111240" y="63360"/>
          <a:ext cx="1879560" cy="122508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1" name="Imagen 2">
          <a:extLst>
            <a:ext uri="{FF2B5EF4-FFF2-40B4-BE49-F238E27FC236}">
              <a16:creationId xmlns:a16="http://schemas.microsoft.com/office/drawing/2014/main" id="{00000000-0008-0000-0F00-00001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2" name="Imagen 2">
          <a:extLst>
            <a:ext uri="{FF2B5EF4-FFF2-40B4-BE49-F238E27FC236}">
              <a16:creationId xmlns:a16="http://schemas.microsoft.com/office/drawing/2014/main" id="{00000000-0008-0000-1000-00001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95400</xdr:colOff>
      <xdr:row>0</xdr:row>
      <xdr:rowOff>127080</xdr:rowOff>
    </xdr:from>
    <xdr:to>
      <xdr:col>10</xdr:col>
      <xdr:colOff>158400</xdr:colOff>
      <xdr:row>2</xdr:row>
      <xdr:rowOff>15480</xdr:rowOff>
    </xdr:to>
    <xdr:pic>
      <xdr:nvPicPr>
        <xdr:cNvPr id="23" name="Imagen 2">
          <a:extLst>
            <a:ext uri="{FF2B5EF4-FFF2-40B4-BE49-F238E27FC236}">
              <a16:creationId xmlns:a16="http://schemas.microsoft.com/office/drawing/2014/main" id="{00000000-0008-0000-1100-000017000000}"/>
            </a:ext>
          </a:extLst>
        </xdr:cNvPr>
        <xdr:cNvPicPr/>
      </xdr:nvPicPr>
      <xdr:blipFill>
        <a:blip xmlns:r="http://schemas.openxmlformats.org/officeDocument/2006/relationships" r:embed="rId1"/>
        <a:stretch/>
      </xdr:blipFill>
      <xdr:spPr>
        <a:xfrm>
          <a:off x="95400" y="127080"/>
          <a:ext cx="1895400" cy="1145520"/>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110880</xdr:colOff>
      <xdr:row>2</xdr:row>
      <xdr:rowOff>47160</xdr:rowOff>
    </xdr:to>
    <xdr:pic>
      <xdr:nvPicPr>
        <xdr:cNvPr id="24" name="Imagen 2">
          <a:extLst>
            <a:ext uri="{FF2B5EF4-FFF2-40B4-BE49-F238E27FC236}">
              <a16:creationId xmlns:a16="http://schemas.microsoft.com/office/drawing/2014/main" id="{00000000-0008-0000-1200-000018000000}"/>
            </a:ext>
          </a:extLst>
        </xdr:cNvPr>
        <xdr:cNvPicPr/>
      </xdr:nvPicPr>
      <xdr:blipFill>
        <a:blip xmlns:r="http://schemas.openxmlformats.org/officeDocument/2006/relationships" r:embed="rId1"/>
        <a:stretch/>
      </xdr:blipFill>
      <xdr:spPr>
        <a:xfrm>
          <a:off x="111240" y="63360"/>
          <a:ext cx="2033280" cy="124092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5" name="Imagen 2">
          <a:extLst>
            <a:ext uri="{FF2B5EF4-FFF2-40B4-BE49-F238E27FC236}">
              <a16:creationId xmlns:a16="http://schemas.microsoft.com/office/drawing/2014/main" id="{00000000-0008-0000-1300-00001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8" name="Imagen 1">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6" name="Imagen 2">
          <a:extLst>
            <a:ext uri="{FF2B5EF4-FFF2-40B4-BE49-F238E27FC236}">
              <a16:creationId xmlns:a16="http://schemas.microsoft.com/office/drawing/2014/main" id="{00000000-0008-0000-1400-00001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158400</xdr:colOff>
      <xdr:row>2</xdr:row>
      <xdr:rowOff>110520</xdr:rowOff>
    </xdr:to>
    <xdr:pic>
      <xdr:nvPicPr>
        <xdr:cNvPr id="27" name="Imagen 2">
          <a:extLst>
            <a:ext uri="{FF2B5EF4-FFF2-40B4-BE49-F238E27FC236}">
              <a16:creationId xmlns:a16="http://schemas.microsoft.com/office/drawing/2014/main" id="{00000000-0008-0000-1500-00001B000000}"/>
            </a:ext>
          </a:extLst>
        </xdr:cNvPr>
        <xdr:cNvPicPr/>
      </xdr:nvPicPr>
      <xdr:blipFill>
        <a:blip xmlns:r="http://schemas.openxmlformats.org/officeDocument/2006/relationships" r:embed="rId1"/>
        <a:stretch/>
      </xdr:blipFill>
      <xdr:spPr>
        <a:xfrm>
          <a:off x="111240" y="63360"/>
          <a:ext cx="2080800" cy="1304280"/>
        </a:xfrm>
        <a:prstGeom prst="rect">
          <a:avLst/>
        </a:prstGeom>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31680</xdr:colOff>
      <xdr:row>2</xdr:row>
      <xdr:rowOff>2520</xdr:rowOff>
    </xdr:to>
    <xdr:pic>
      <xdr:nvPicPr>
        <xdr:cNvPr id="28" name="Imagen 2">
          <a:extLst>
            <a:ext uri="{FF2B5EF4-FFF2-40B4-BE49-F238E27FC236}">
              <a16:creationId xmlns:a16="http://schemas.microsoft.com/office/drawing/2014/main" id="{00000000-0008-0000-1600-00001C000000}"/>
            </a:ext>
          </a:extLst>
        </xdr:cNvPr>
        <xdr:cNvPicPr/>
      </xdr:nvPicPr>
      <xdr:blipFill>
        <a:blip xmlns:r="http://schemas.openxmlformats.org/officeDocument/2006/relationships" r:embed="rId1"/>
        <a:stretch/>
      </xdr:blipFill>
      <xdr:spPr>
        <a:xfrm>
          <a:off x="111240" y="63360"/>
          <a:ext cx="1954080" cy="1196280"/>
        </a:xfrm>
        <a:prstGeom prst="rect">
          <a:avLst/>
        </a:prstGeom>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9" name="Imagen 2">
          <a:extLst>
            <a:ext uri="{FF2B5EF4-FFF2-40B4-BE49-F238E27FC236}">
              <a16:creationId xmlns:a16="http://schemas.microsoft.com/office/drawing/2014/main" id="{00000000-0008-0000-1700-00001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174240</xdr:colOff>
      <xdr:row>1</xdr:row>
      <xdr:rowOff>364680</xdr:rowOff>
    </xdr:to>
    <xdr:pic>
      <xdr:nvPicPr>
        <xdr:cNvPr id="30" name="Imagen 2">
          <a:extLst>
            <a:ext uri="{FF2B5EF4-FFF2-40B4-BE49-F238E27FC236}">
              <a16:creationId xmlns:a16="http://schemas.microsoft.com/office/drawing/2014/main" id="{00000000-0008-0000-1800-00001E000000}"/>
            </a:ext>
          </a:extLst>
        </xdr:cNvPr>
        <xdr:cNvPicPr/>
      </xdr:nvPicPr>
      <xdr:blipFill>
        <a:blip xmlns:r="http://schemas.openxmlformats.org/officeDocument/2006/relationships" r:embed="rId1"/>
        <a:stretch/>
      </xdr:blipFill>
      <xdr:spPr>
        <a:xfrm>
          <a:off x="111240" y="63360"/>
          <a:ext cx="1895400" cy="1101240"/>
        </a:xfrm>
        <a:prstGeom prst="rect">
          <a:avLst/>
        </a:prstGeom>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1" name="Imagen 2">
          <a:extLst>
            <a:ext uri="{FF2B5EF4-FFF2-40B4-BE49-F238E27FC236}">
              <a16:creationId xmlns:a16="http://schemas.microsoft.com/office/drawing/2014/main" id="{00000000-0008-0000-1900-00001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2" name="Imagen 2">
          <a:extLst>
            <a:ext uri="{FF2B5EF4-FFF2-40B4-BE49-F238E27FC236}">
              <a16:creationId xmlns:a16="http://schemas.microsoft.com/office/drawing/2014/main" id="{00000000-0008-0000-1A00-00002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3" name="Imagen 2">
          <a:extLst>
            <a:ext uri="{FF2B5EF4-FFF2-40B4-BE49-F238E27FC236}">
              <a16:creationId xmlns:a16="http://schemas.microsoft.com/office/drawing/2014/main" id="{00000000-0008-0000-1B00-00002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4" name="Imagen 2">
          <a:extLst>
            <a:ext uri="{FF2B5EF4-FFF2-40B4-BE49-F238E27FC236}">
              <a16:creationId xmlns:a16="http://schemas.microsoft.com/office/drawing/2014/main" id="{00000000-0008-0000-1C00-00002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5" name="Imagen 2">
          <a:extLst>
            <a:ext uri="{FF2B5EF4-FFF2-40B4-BE49-F238E27FC236}">
              <a16:creationId xmlns:a16="http://schemas.microsoft.com/office/drawing/2014/main" id="{00000000-0008-0000-1D00-00002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9" name="Imagen 2">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6" name="Imagen 2">
          <a:extLst>
            <a:ext uri="{FF2B5EF4-FFF2-40B4-BE49-F238E27FC236}">
              <a16:creationId xmlns:a16="http://schemas.microsoft.com/office/drawing/2014/main" id="{00000000-0008-0000-1E00-00002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7" name="Imagen 2">
          <a:extLst>
            <a:ext uri="{FF2B5EF4-FFF2-40B4-BE49-F238E27FC236}">
              <a16:creationId xmlns:a16="http://schemas.microsoft.com/office/drawing/2014/main" id="{00000000-0008-0000-1F00-00002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8" name="Imagen 2">
          <a:extLst>
            <a:ext uri="{FF2B5EF4-FFF2-40B4-BE49-F238E27FC236}">
              <a16:creationId xmlns:a16="http://schemas.microsoft.com/office/drawing/2014/main" id="{00000000-0008-0000-2000-00002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9" name="Imagen 2">
          <a:extLst>
            <a:ext uri="{FF2B5EF4-FFF2-40B4-BE49-F238E27FC236}">
              <a16:creationId xmlns:a16="http://schemas.microsoft.com/office/drawing/2014/main" id="{00000000-0008-0000-2100-00002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0" name="Imagen 2">
          <a:extLst>
            <a:ext uri="{FF2B5EF4-FFF2-40B4-BE49-F238E27FC236}">
              <a16:creationId xmlns:a16="http://schemas.microsoft.com/office/drawing/2014/main" id="{00000000-0008-0000-2200-00002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1" name="Imagen 2">
          <a:extLst>
            <a:ext uri="{FF2B5EF4-FFF2-40B4-BE49-F238E27FC236}">
              <a16:creationId xmlns:a16="http://schemas.microsoft.com/office/drawing/2014/main" id="{00000000-0008-0000-2300-00002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2" name="Imagen 2">
          <a:extLst>
            <a:ext uri="{FF2B5EF4-FFF2-40B4-BE49-F238E27FC236}">
              <a16:creationId xmlns:a16="http://schemas.microsoft.com/office/drawing/2014/main" id="{00000000-0008-0000-2400-00002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3" name="Imagen 2">
          <a:extLst>
            <a:ext uri="{FF2B5EF4-FFF2-40B4-BE49-F238E27FC236}">
              <a16:creationId xmlns:a16="http://schemas.microsoft.com/office/drawing/2014/main" id="{00000000-0008-0000-2500-00002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4" name="Imagen 2">
          <a:extLst>
            <a:ext uri="{FF2B5EF4-FFF2-40B4-BE49-F238E27FC236}">
              <a16:creationId xmlns:a16="http://schemas.microsoft.com/office/drawing/2014/main" id="{00000000-0008-0000-2600-00002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5" name="Imagen 2">
          <a:extLst>
            <a:ext uri="{FF2B5EF4-FFF2-40B4-BE49-F238E27FC236}">
              <a16:creationId xmlns:a16="http://schemas.microsoft.com/office/drawing/2014/main" id="{00000000-0008-0000-2700-00002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348840</xdr:rowOff>
    </xdr:to>
    <xdr:pic>
      <xdr:nvPicPr>
        <xdr:cNvPr id="10" name="Imagen 2">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xdr:blipFill>
      <xdr:spPr>
        <a:xfrm>
          <a:off x="111240" y="63360"/>
          <a:ext cx="1678320" cy="1085400"/>
        </a:xfrm>
        <a:prstGeom prst="rect">
          <a:avLst/>
        </a:prstGeom>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6" name="Imagen 2">
          <a:extLst>
            <a:ext uri="{FF2B5EF4-FFF2-40B4-BE49-F238E27FC236}">
              <a16:creationId xmlns:a16="http://schemas.microsoft.com/office/drawing/2014/main" id="{00000000-0008-0000-2800-00002E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7" name="Imagen 2">
          <a:extLst>
            <a:ext uri="{FF2B5EF4-FFF2-40B4-BE49-F238E27FC236}">
              <a16:creationId xmlns:a16="http://schemas.microsoft.com/office/drawing/2014/main" id="{00000000-0008-0000-2900-00002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8" name="Imagen 2">
          <a:extLst>
            <a:ext uri="{FF2B5EF4-FFF2-40B4-BE49-F238E27FC236}">
              <a16:creationId xmlns:a16="http://schemas.microsoft.com/office/drawing/2014/main" id="{00000000-0008-0000-2A00-00003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9" name="Imagen 2">
          <a:extLst>
            <a:ext uri="{FF2B5EF4-FFF2-40B4-BE49-F238E27FC236}">
              <a16:creationId xmlns:a16="http://schemas.microsoft.com/office/drawing/2014/main" id="{00000000-0008-0000-2B00-00003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0" name="Imagen 2">
          <a:extLst>
            <a:ext uri="{FF2B5EF4-FFF2-40B4-BE49-F238E27FC236}">
              <a16:creationId xmlns:a16="http://schemas.microsoft.com/office/drawing/2014/main" id="{00000000-0008-0000-2C00-00003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1" name="Imagen 2">
          <a:extLst>
            <a:ext uri="{FF2B5EF4-FFF2-40B4-BE49-F238E27FC236}">
              <a16:creationId xmlns:a16="http://schemas.microsoft.com/office/drawing/2014/main" id="{00000000-0008-0000-2D00-00003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2" name="Imagen 2">
          <a:extLst>
            <a:ext uri="{FF2B5EF4-FFF2-40B4-BE49-F238E27FC236}">
              <a16:creationId xmlns:a16="http://schemas.microsoft.com/office/drawing/2014/main" id="{00000000-0008-0000-2E00-00003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3" name="Imagen 2">
          <a:extLst>
            <a:ext uri="{FF2B5EF4-FFF2-40B4-BE49-F238E27FC236}">
              <a16:creationId xmlns:a16="http://schemas.microsoft.com/office/drawing/2014/main" id="{00000000-0008-0000-2F00-00003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4" name="Imagen 2">
          <a:extLst>
            <a:ext uri="{FF2B5EF4-FFF2-40B4-BE49-F238E27FC236}">
              <a16:creationId xmlns:a16="http://schemas.microsoft.com/office/drawing/2014/main" id="{00000000-0008-0000-3000-00003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5" name="Imagen 2">
          <a:extLst>
            <a:ext uri="{FF2B5EF4-FFF2-40B4-BE49-F238E27FC236}">
              <a16:creationId xmlns:a16="http://schemas.microsoft.com/office/drawing/2014/main" id="{00000000-0008-0000-3100-00003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11" name="Imagen 2">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6" name="Imagen 2">
          <a:extLst>
            <a:ext uri="{FF2B5EF4-FFF2-40B4-BE49-F238E27FC236}">
              <a16:creationId xmlns:a16="http://schemas.microsoft.com/office/drawing/2014/main" id="{00000000-0008-0000-3200-00003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7" name="Imagen 2">
          <a:extLst>
            <a:ext uri="{FF2B5EF4-FFF2-40B4-BE49-F238E27FC236}">
              <a16:creationId xmlns:a16="http://schemas.microsoft.com/office/drawing/2014/main" id="{00000000-0008-0000-3300-00003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8" name="Imagen 2">
          <a:extLst>
            <a:ext uri="{FF2B5EF4-FFF2-40B4-BE49-F238E27FC236}">
              <a16:creationId xmlns:a16="http://schemas.microsoft.com/office/drawing/2014/main" id="{00000000-0008-0000-3400-00003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9" name="Imagen 2">
          <a:extLst>
            <a:ext uri="{FF2B5EF4-FFF2-40B4-BE49-F238E27FC236}">
              <a16:creationId xmlns:a16="http://schemas.microsoft.com/office/drawing/2014/main" id="{00000000-0008-0000-3500-00003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60" name="Imagen 2">
          <a:extLst>
            <a:ext uri="{FF2B5EF4-FFF2-40B4-BE49-F238E27FC236}">
              <a16:creationId xmlns:a16="http://schemas.microsoft.com/office/drawing/2014/main" id="{00000000-0008-0000-3600-00003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122115</xdr:colOff>
      <xdr:row>1</xdr:row>
      <xdr:rowOff>207596</xdr:rowOff>
    </xdr:to>
    <xdr:pic>
      <xdr:nvPicPr>
        <xdr:cNvPr id="61" name="Imagen 1">
          <a:extLst>
            <a:ext uri="{FF2B5EF4-FFF2-40B4-BE49-F238E27FC236}">
              <a16:creationId xmlns:a16="http://schemas.microsoft.com/office/drawing/2014/main" id="{00000000-0008-0000-3700-00003D000000}"/>
            </a:ext>
          </a:extLst>
        </xdr:cNvPr>
        <xdr:cNvPicPr/>
      </xdr:nvPicPr>
      <xdr:blipFill>
        <a:blip xmlns:r="http://schemas.openxmlformats.org/officeDocument/2006/relationships" r:embed="rId1"/>
        <a:stretch/>
      </xdr:blipFill>
      <xdr:spPr>
        <a:xfrm>
          <a:off x="111240" y="63360"/>
          <a:ext cx="1757125" cy="950198"/>
        </a:xfrm>
        <a:prstGeom prst="rect">
          <a:avLst/>
        </a:prstGeom>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109904</xdr:colOff>
      <xdr:row>1</xdr:row>
      <xdr:rowOff>341923</xdr:rowOff>
    </xdr:to>
    <xdr:pic>
      <xdr:nvPicPr>
        <xdr:cNvPr id="62" name="Imagen 1">
          <a:extLst>
            <a:ext uri="{FF2B5EF4-FFF2-40B4-BE49-F238E27FC236}">
              <a16:creationId xmlns:a16="http://schemas.microsoft.com/office/drawing/2014/main" id="{00000000-0008-0000-3800-00003E000000}"/>
            </a:ext>
          </a:extLst>
        </xdr:cNvPr>
        <xdr:cNvPicPr/>
      </xdr:nvPicPr>
      <xdr:blipFill>
        <a:blip xmlns:r="http://schemas.openxmlformats.org/officeDocument/2006/relationships" r:embed="rId1"/>
        <a:stretch/>
      </xdr:blipFill>
      <xdr:spPr>
        <a:xfrm>
          <a:off x="111240" y="63360"/>
          <a:ext cx="1549529" cy="1084525"/>
        </a:xfrm>
        <a:prstGeom prst="rect">
          <a:avLst/>
        </a:prstGeom>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0</xdr:colOff>
      <xdr:row>1</xdr:row>
      <xdr:rowOff>293076</xdr:rowOff>
    </xdr:to>
    <xdr:pic>
      <xdr:nvPicPr>
        <xdr:cNvPr id="63" name="Imagen 1">
          <a:extLst>
            <a:ext uri="{FF2B5EF4-FFF2-40B4-BE49-F238E27FC236}">
              <a16:creationId xmlns:a16="http://schemas.microsoft.com/office/drawing/2014/main" id="{00000000-0008-0000-3900-00003F000000}"/>
            </a:ext>
          </a:extLst>
        </xdr:cNvPr>
        <xdr:cNvPicPr/>
      </xdr:nvPicPr>
      <xdr:blipFill>
        <a:blip xmlns:r="http://schemas.openxmlformats.org/officeDocument/2006/relationships" r:embed="rId1"/>
        <a:stretch/>
      </xdr:blipFill>
      <xdr:spPr>
        <a:xfrm>
          <a:off x="111240" y="63360"/>
          <a:ext cx="1635010" cy="1035678"/>
        </a:xfrm>
        <a:prstGeom prst="rect">
          <a:avLst/>
        </a:prstGeom>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48848</xdr:colOff>
      <xdr:row>1</xdr:row>
      <xdr:rowOff>317500</xdr:rowOff>
    </xdr:to>
    <xdr:pic>
      <xdr:nvPicPr>
        <xdr:cNvPr id="64" name="Imagen 1">
          <a:extLst>
            <a:ext uri="{FF2B5EF4-FFF2-40B4-BE49-F238E27FC236}">
              <a16:creationId xmlns:a16="http://schemas.microsoft.com/office/drawing/2014/main" id="{00000000-0008-0000-3A00-000040000000}"/>
            </a:ext>
          </a:extLst>
        </xdr:cNvPr>
        <xdr:cNvPicPr/>
      </xdr:nvPicPr>
      <xdr:blipFill>
        <a:blip xmlns:r="http://schemas.openxmlformats.org/officeDocument/2006/relationships" r:embed="rId1"/>
        <a:stretch/>
      </xdr:blipFill>
      <xdr:spPr>
        <a:xfrm>
          <a:off x="111241" y="63360"/>
          <a:ext cx="1488472" cy="1060102"/>
        </a:xfrm>
        <a:prstGeom prst="rect">
          <a:avLst/>
        </a:prstGeom>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134328</xdr:colOff>
      <xdr:row>1</xdr:row>
      <xdr:rowOff>244230</xdr:rowOff>
    </xdr:to>
    <xdr:pic>
      <xdr:nvPicPr>
        <xdr:cNvPr id="65" name="Imagen 1">
          <a:extLst>
            <a:ext uri="{FF2B5EF4-FFF2-40B4-BE49-F238E27FC236}">
              <a16:creationId xmlns:a16="http://schemas.microsoft.com/office/drawing/2014/main" id="{00000000-0008-0000-3B00-000041000000}"/>
            </a:ext>
          </a:extLst>
        </xdr:cNvPr>
        <xdr:cNvPicPr/>
      </xdr:nvPicPr>
      <xdr:blipFill>
        <a:blip xmlns:r="http://schemas.openxmlformats.org/officeDocument/2006/relationships" r:embed="rId1"/>
        <a:stretch/>
      </xdr:blipFill>
      <xdr:spPr>
        <a:xfrm>
          <a:off x="111241" y="63360"/>
          <a:ext cx="1573952" cy="98683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9000</xdr:rowOff>
    </xdr:to>
    <xdr:pic>
      <xdr:nvPicPr>
        <xdr:cNvPr id="12" name="Imagen 2">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tretch/>
      </xdr:blipFill>
      <xdr:spPr>
        <a:xfrm>
          <a:off x="111240" y="63360"/>
          <a:ext cx="1678320" cy="1202760"/>
        </a:xfrm>
        <a:prstGeom prst="rect">
          <a:avLst/>
        </a:prstGeom>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170962</xdr:colOff>
      <xdr:row>1</xdr:row>
      <xdr:rowOff>341923</xdr:rowOff>
    </xdr:to>
    <xdr:pic>
      <xdr:nvPicPr>
        <xdr:cNvPr id="66" name="Imagen 1">
          <a:extLst>
            <a:ext uri="{FF2B5EF4-FFF2-40B4-BE49-F238E27FC236}">
              <a16:creationId xmlns:a16="http://schemas.microsoft.com/office/drawing/2014/main" id="{00000000-0008-0000-3C00-000042000000}"/>
            </a:ext>
          </a:extLst>
        </xdr:cNvPr>
        <xdr:cNvPicPr/>
      </xdr:nvPicPr>
      <xdr:blipFill>
        <a:blip xmlns:r="http://schemas.openxmlformats.org/officeDocument/2006/relationships" r:embed="rId1"/>
        <a:stretch/>
      </xdr:blipFill>
      <xdr:spPr>
        <a:xfrm>
          <a:off x="111240" y="63360"/>
          <a:ext cx="1610587" cy="1084525"/>
        </a:xfrm>
        <a:prstGeom prst="rect">
          <a:avLst/>
        </a:prstGeom>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97694</xdr:colOff>
      <xdr:row>1</xdr:row>
      <xdr:rowOff>329711</xdr:rowOff>
    </xdr:to>
    <xdr:pic>
      <xdr:nvPicPr>
        <xdr:cNvPr id="67" name="Imagen 1">
          <a:extLst>
            <a:ext uri="{FF2B5EF4-FFF2-40B4-BE49-F238E27FC236}">
              <a16:creationId xmlns:a16="http://schemas.microsoft.com/office/drawing/2014/main" id="{00000000-0008-0000-3D00-000043000000}"/>
            </a:ext>
          </a:extLst>
        </xdr:cNvPr>
        <xdr:cNvPicPr/>
      </xdr:nvPicPr>
      <xdr:blipFill>
        <a:blip xmlns:r="http://schemas.openxmlformats.org/officeDocument/2006/relationships" r:embed="rId1"/>
        <a:stretch/>
      </xdr:blipFill>
      <xdr:spPr>
        <a:xfrm>
          <a:off x="111241" y="63360"/>
          <a:ext cx="1537318" cy="1072313"/>
        </a:xfrm>
        <a:prstGeom prst="rect">
          <a:avLst/>
        </a:prstGeom>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68" name="Imagen 1">
          <a:extLst>
            <a:ext uri="{FF2B5EF4-FFF2-40B4-BE49-F238E27FC236}">
              <a16:creationId xmlns:a16="http://schemas.microsoft.com/office/drawing/2014/main" id="{00000000-0008-0000-3E00-000044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333000</xdr:rowOff>
    </xdr:to>
    <xdr:pic>
      <xdr:nvPicPr>
        <xdr:cNvPr id="69" name="Imagen 1">
          <a:extLst>
            <a:ext uri="{FF2B5EF4-FFF2-40B4-BE49-F238E27FC236}">
              <a16:creationId xmlns:a16="http://schemas.microsoft.com/office/drawing/2014/main" id="{00000000-0008-0000-3F00-000045000000}"/>
            </a:ext>
          </a:extLst>
        </xdr:cNvPr>
        <xdr:cNvPicPr/>
      </xdr:nvPicPr>
      <xdr:blipFill>
        <a:blip xmlns:r="http://schemas.openxmlformats.org/officeDocument/2006/relationships" r:embed="rId1"/>
        <a:stretch/>
      </xdr:blipFill>
      <xdr:spPr>
        <a:xfrm>
          <a:off x="111240" y="63360"/>
          <a:ext cx="1678320" cy="1069560"/>
        </a:xfrm>
        <a:prstGeom prst="rect">
          <a:avLst/>
        </a:prstGeom>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167760</xdr:colOff>
      <xdr:row>1</xdr:row>
      <xdr:rowOff>380880</xdr:rowOff>
    </xdr:to>
    <xdr:pic>
      <xdr:nvPicPr>
        <xdr:cNvPr id="70" name="Imagen 1">
          <a:extLst>
            <a:ext uri="{FF2B5EF4-FFF2-40B4-BE49-F238E27FC236}">
              <a16:creationId xmlns:a16="http://schemas.microsoft.com/office/drawing/2014/main" id="{00000000-0008-0000-4000-000046000000}"/>
            </a:ext>
          </a:extLst>
        </xdr:cNvPr>
        <xdr:cNvPicPr/>
      </xdr:nvPicPr>
      <xdr:blipFill>
        <a:blip xmlns:r="http://schemas.openxmlformats.org/officeDocument/2006/relationships" r:embed="rId1"/>
        <a:stretch/>
      </xdr:blipFill>
      <xdr:spPr>
        <a:xfrm>
          <a:off x="501480" y="162000"/>
          <a:ext cx="1699920" cy="1018800"/>
        </a:xfrm>
        <a:prstGeom prst="rect">
          <a:avLst/>
        </a:prstGeom>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301625</xdr:colOff>
      <xdr:row>2</xdr:row>
      <xdr:rowOff>47625</xdr:rowOff>
    </xdr:to>
    <xdr:pic>
      <xdr:nvPicPr>
        <xdr:cNvPr id="2" name="Imagen 1">
          <a:extLst>
            <a:ext uri="{FF2B5EF4-FFF2-40B4-BE49-F238E27FC236}">
              <a16:creationId xmlns:a16="http://schemas.microsoft.com/office/drawing/2014/main" id="{D6CFAF39-E88C-45F6-B32C-74886419D927}"/>
            </a:ext>
          </a:extLst>
        </xdr:cNvPr>
        <xdr:cNvPicPr/>
      </xdr:nvPicPr>
      <xdr:blipFill>
        <a:blip xmlns:r="http://schemas.openxmlformats.org/officeDocument/2006/relationships" r:embed="rId1"/>
        <a:stretch/>
      </xdr:blipFill>
      <xdr:spPr>
        <a:xfrm>
          <a:off x="501480" y="162000"/>
          <a:ext cx="1721020" cy="1139750"/>
        </a:xfrm>
        <a:prstGeom prst="rect">
          <a:avLst/>
        </a:prstGeom>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10</xdr:col>
      <xdr:colOff>53460</xdr:colOff>
      <xdr:row>1</xdr:row>
      <xdr:rowOff>247650</xdr:rowOff>
    </xdr:to>
    <xdr:pic>
      <xdr:nvPicPr>
        <xdr:cNvPr id="2" name="Imagen 1">
          <a:extLst>
            <a:ext uri="{FF2B5EF4-FFF2-40B4-BE49-F238E27FC236}">
              <a16:creationId xmlns:a16="http://schemas.microsoft.com/office/drawing/2014/main" id="{C5CC8C6E-004B-4EE2-8FED-128B02200D4D}"/>
            </a:ext>
          </a:extLst>
        </xdr:cNvPr>
        <xdr:cNvPicPr/>
      </xdr:nvPicPr>
      <xdr:blipFill>
        <a:blip xmlns:r="http://schemas.openxmlformats.org/officeDocument/2006/relationships" r:embed="rId1"/>
        <a:stretch/>
      </xdr:blipFill>
      <xdr:spPr>
        <a:xfrm>
          <a:off x="501480" y="162000"/>
          <a:ext cx="1285530" cy="885750"/>
        </a:xfrm>
        <a:prstGeom prst="rect">
          <a:avLst/>
        </a:prstGeom>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9</xdr:col>
      <xdr:colOff>9010</xdr:colOff>
      <xdr:row>1</xdr:row>
      <xdr:rowOff>336550</xdr:rowOff>
    </xdr:to>
    <xdr:pic>
      <xdr:nvPicPr>
        <xdr:cNvPr id="2" name="Imagen 1">
          <a:extLst>
            <a:ext uri="{FF2B5EF4-FFF2-40B4-BE49-F238E27FC236}">
              <a16:creationId xmlns:a16="http://schemas.microsoft.com/office/drawing/2014/main" id="{DB0841D4-E36B-4626-88D7-C1DC695F8502}"/>
            </a:ext>
          </a:extLst>
        </xdr:cNvPr>
        <xdr:cNvPicPr/>
      </xdr:nvPicPr>
      <xdr:blipFill>
        <a:blip xmlns:r="http://schemas.openxmlformats.org/officeDocument/2006/relationships" r:embed="rId1"/>
        <a:stretch/>
      </xdr:blipFill>
      <xdr:spPr>
        <a:xfrm>
          <a:off x="527050" y="162000"/>
          <a:ext cx="1094860" cy="974650"/>
        </a:xfrm>
        <a:prstGeom prst="rect">
          <a:avLst/>
        </a:prstGeom>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9</xdr:col>
      <xdr:colOff>107950</xdr:colOff>
      <xdr:row>1</xdr:row>
      <xdr:rowOff>215900</xdr:rowOff>
    </xdr:to>
    <xdr:pic>
      <xdr:nvPicPr>
        <xdr:cNvPr id="2" name="Imagen 1">
          <a:extLst>
            <a:ext uri="{FF2B5EF4-FFF2-40B4-BE49-F238E27FC236}">
              <a16:creationId xmlns:a16="http://schemas.microsoft.com/office/drawing/2014/main" id="{AFD5AD06-9BF0-4810-A00F-52D0D82A4551}"/>
            </a:ext>
          </a:extLst>
        </xdr:cNvPr>
        <xdr:cNvPicPr/>
      </xdr:nvPicPr>
      <xdr:blipFill>
        <a:blip xmlns:r="http://schemas.openxmlformats.org/officeDocument/2006/relationships" r:embed="rId1"/>
        <a:stretch/>
      </xdr:blipFill>
      <xdr:spPr>
        <a:xfrm>
          <a:off x="527050" y="162000"/>
          <a:ext cx="1193800" cy="854000"/>
        </a:xfrm>
        <a:prstGeom prst="rect">
          <a:avLst/>
        </a:prstGeom>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10</xdr:col>
      <xdr:colOff>12700</xdr:colOff>
      <xdr:row>1</xdr:row>
      <xdr:rowOff>234950</xdr:rowOff>
    </xdr:to>
    <xdr:pic>
      <xdr:nvPicPr>
        <xdr:cNvPr id="2" name="Imagen 1">
          <a:extLst>
            <a:ext uri="{FF2B5EF4-FFF2-40B4-BE49-F238E27FC236}">
              <a16:creationId xmlns:a16="http://schemas.microsoft.com/office/drawing/2014/main" id="{E3F0BDFF-480F-419A-85A5-18F087896A6F}"/>
            </a:ext>
          </a:extLst>
        </xdr:cNvPr>
        <xdr:cNvPicPr/>
      </xdr:nvPicPr>
      <xdr:blipFill>
        <a:blip xmlns:r="http://schemas.openxmlformats.org/officeDocument/2006/relationships" r:embed="rId1"/>
        <a:stretch/>
      </xdr:blipFill>
      <xdr:spPr>
        <a:xfrm>
          <a:off x="527050" y="162000"/>
          <a:ext cx="1295400" cy="87305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126360</xdr:rowOff>
    </xdr:to>
    <xdr:pic>
      <xdr:nvPicPr>
        <xdr:cNvPr id="13" name="Imagen 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1"/>
        <a:stretch/>
      </xdr:blipFill>
      <xdr:spPr>
        <a:xfrm>
          <a:off x="111240" y="63360"/>
          <a:ext cx="1678320" cy="1320120"/>
        </a:xfrm>
        <a:prstGeom prst="rect">
          <a:avLst/>
        </a:prstGeom>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4</xdr:col>
      <xdr:colOff>1209240</xdr:colOff>
      <xdr:row>1</xdr:row>
      <xdr:rowOff>309240</xdr:rowOff>
    </xdr:to>
    <xdr:pic>
      <xdr:nvPicPr>
        <xdr:cNvPr id="71" name="Imagen 2">
          <a:extLst>
            <a:ext uri="{FF2B5EF4-FFF2-40B4-BE49-F238E27FC236}">
              <a16:creationId xmlns:a16="http://schemas.microsoft.com/office/drawing/2014/main" id="{00000000-0008-0000-4100-000047000000}"/>
            </a:ext>
          </a:extLst>
        </xdr:cNvPr>
        <xdr:cNvPicPr/>
      </xdr:nvPicPr>
      <xdr:blipFill>
        <a:blip xmlns:r="http://schemas.openxmlformats.org/officeDocument/2006/relationships" r:embed="rId1"/>
        <a:stretch/>
      </xdr:blipFill>
      <xdr:spPr>
        <a:xfrm>
          <a:off x="111240" y="63360"/>
          <a:ext cx="1692360" cy="1045800"/>
        </a:xfrm>
        <a:prstGeom prst="rect">
          <a:avLst/>
        </a:prstGeom>
        <a:ln>
          <a:noFill/>
        </a:ln>
      </xdr:spPr>
    </xdr:pic>
    <xdr:clientData/>
  </xdr:twoCellAnchor>
  <xdr:twoCellAnchor>
    <xdr:from>
      <xdr:col>11</xdr:col>
      <xdr:colOff>150840</xdr:colOff>
      <xdr:row>5</xdr:row>
      <xdr:rowOff>276840</xdr:rowOff>
    </xdr:from>
    <xdr:to>
      <xdr:col>11</xdr:col>
      <xdr:colOff>566640</xdr:colOff>
      <xdr:row>5</xdr:row>
      <xdr:rowOff>409680</xdr:rowOff>
    </xdr:to>
    <xdr:sp macro="" textlink="">
      <xdr:nvSpPr>
        <xdr:cNvPr id="72" name="CustomShape 1">
          <a:extLst>
            <a:ext uri="{FF2B5EF4-FFF2-40B4-BE49-F238E27FC236}">
              <a16:creationId xmlns:a16="http://schemas.microsoft.com/office/drawing/2014/main" id="{00000000-0008-0000-4100-000048000000}"/>
            </a:ext>
          </a:extLst>
        </xdr:cNvPr>
        <xdr:cNvSpPr/>
      </xdr:nvSpPr>
      <xdr:spPr>
        <a:xfrm>
          <a:off x="3172680" y="274356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239760</xdr:colOff>
      <xdr:row>6</xdr:row>
      <xdr:rowOff>298440</xdr:rowOff>
    </xdr:from>
    <xdr:to>
      <xdr:col>18</xdr:col>
      <xdr:colOff>375840</xdr:colOff>
      <xdr:row>6</xdr:row>
      <xdr:rowOff>431280</xdr:rowOff>
    </xdr:to>
    <xdr:sp macro="" textlink="">
      <xdr:nvSpPr>
        <xdr:cNvPr id="73" name="CustomShape 1">
          <a:extLst>
            <a:ext uri="{FF2B5EF4-FFF2-40B4-BE49-F238E27FC236}">
              <a16:creationId xmlns:a16="http://schemas.microsoft.com/office/drawing/2014/main" id="{00000000-0008-0000-4100-000049000000}"/>
            </a:ext>
          </a:extLst>
        </xdr:cNvPr>
        <xdr:cNvSpPr/>
      </xdr:nvSpPr>
      <xdr:spPr>
        <a:xfrm>
          <a:off x="5800320" y="3431880"/>
          <a:ext cx="428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263520</xdr:colOff>
      <xdr:row>5</xdr:row>
      <xdr:rowOff>239760</xdr:rowOff>
    </xdr:from>
    <xdr:to>
      <xdr:col>19</xdr:col>
      <xdr:colOff>10800</xdr:colOff>
      <xdr:row>5</xdr:row>
      <xdr:rowOff>372600</xdr:rowOff>
    </xdr:to>
    <xdr:sp macro="" textlink="">
      <xdr:nvSpPr>
        <xdr:cNvPr id="74" name="CustomShape 1">
          <a:extLst>
            <a:ext uri="{FF2B5EF4-FFF2-40B4-BE49-F238E27FC236}">
              <a16:creationId xmlns:a16="http://schemas.microsoft.com/office/drawing/2014/main" id="{00000000-0008-0000-4100-00004A000000}"/>
            </a:ext>
          </a:extLst>
        </xdr:cNvPr>
        <xdr:cNvSpPr/>
      </xdr:nvSpPr>
      <xdr:spPr>
        <a:xfrm>
          <a:off x="5824080" y="2706480"/>
          <a:ext cx="46296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92160</xdr:colOff>
      <xdr:row>6</xdr:row>
      <xdr:rowOff>276840</xdr:rowOff>
    </xdr:from>
    <xdr:to>
      <xdr:col>3</xdr:col>
      <xdr:colOff>512640</xdr:colOff>
      <xdr:row>6</xdr:row>
      <xdr:rowOff>409680</xdr:rowOff>
    </xdr:to>
    <xdr:sp macro="" textlink="">
      <xdr:nvSpPr>
        <xdr:cNvPr id="75" name="CustomShape 1">
          <a:extLst>
            <a:ext uri="{FF2B5EF4-FFF2-40B4-BE49-F238E27FC236}">
              <a16:creationId xmlns:a16="http://schemas.microsoft.com/office/drawing/2014/main" id="{00000000-0008-0000-4100-00004B000000}"/>
            </a:ext>
          </a:extLst>
        </xdr:cNvPr>
        <xdr:cNvSpPr/>
      </xdr:nvSpPr>
      <xdr:spPr>
        <a:xfrm>
          <a:off x="92160" y="341028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287280</xdr:rowOff>
    </xdr:from>
    <xdr:to>
      <xdr:col>3</xdr:col>
      <xdr:colOff>496800</xdr:colOff>
      <xdr:row>5</xdr:row>
      <xdr:rowOff>420120</xdr:rowOff>
    </xdr:to>
    <xdr:sp macro="" textlink="">
      <xdr:nvSpPr>
        <xdr:cNvPr id="76" name="CustomShape 1">
          <a:extLst>
            <a:ext uri="{FF2B5EF4-FFF2-40B4-BE49-F238E27FC236}">
              <a16:creationId xmlns:a16="http://schemas.microsoft.com/office/drawing/2014/main" id="{00000000-0008-0000-4100-00004C000000}"/>
            </a:ext>
          </a:extLst>
        </xdr:cNvPr>
        <xdr:cNvSpPr/>
      </xdr:nvSpPr>
      <xdr:spPr>
        <a:xfrm>
          <a:off x="76320" y="275400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96840</xdr:colOff>
      <xdr:row>6</xdr:row>
      <xdr:rowOff>286560</xdr:rowOff>
    </xdr:from>
    <xdr:to>
      <xdr:col>11</xdr:col>
      <xdr:colOff>512640</xdr:colOff>
      <xdr:row>6</xdr:row>
      <xdr:rowOff>419400</xdr:rowOff>
    </xdr:to>
    <xdr:sp macro="" textlink="">
      <xdr:nvSpPr>
        <xdr:cNvPr id="77" name="CustomShape 1">
          <a:extLst>
            <a:ext uri="{FF2B5EF4-FFF2-40B4-BE49-F238E27FC236}">
              <a16:creationId xmlns:a16="http://schemas.microsoft.com/office/drawing/2014/main" id="{00000000-0008-0000-4100-00004D000000}"/>
            </a:ext>
          </a:extLst>
        </xdr:cNvPr>
        <xdr:cNvSpPr/>
      </xdr:nvSpPr>
      <xdr:spPr>
        <a:xfrm>
          <a:off x="3118680" y="342000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71.xml><?xml version="1.0" encoding="utf-8"?>
<xdr:wsDr xmlns:xdr="http://schemas.openxmlformats.org/drawingml/2006/spreadsheetDrawing" xmlns:a="http://schemas.openxmlformats.org/drawingml/2006/main">
  <xdr:twoCellAnchor editAs="oneCell">
    <xdr:from>
      <xdr:col>3</xdr:col>
      <xdr:colOff>54000</xdr:colOff>
      <xdr:row>0</xdr:row>
      <xdr:rowOff>54000</xdr:rowOff>
    </xdr:from>
    <xdr:to>
      <xdr:col>3</xdr:col>
      <xdr:colOff>1456920</xdr:colOff>
      <xdr:row>4</xdr:row>
      <xdr:rowOff>9360</xdr:rowOff>
    </xdr:to>
    <xdr:pic>
      <xdr:nvPicPr>
        <xdr:cNvPr id="78" name="Imagen 2">
          <a:extLst>
            <a:ext uri="{FF2B5EF4-FFF2-40B4-BE49-F238E27FC236}">
              <a16:creationId xmlns:a16="http://schemas.microsoft.com/office/drawing/2014/main" id="{00000000-0008-0000-4200-00004E000000}"/>
            </a:ext>
          </a:extLst>
        </xdr:cNvPr>
        <xdr:cNvPicPr/>
      </xdr:nvPicPr>
      <xdr:blipFill>
        <a:blip xmlns:r="http://schemas.openxmlformats.org/officeDocument/2006/relationships" r:embed="rId1"/>
        <a:stretch/>
      </xdr:blipFill>
      <xdr:spPr>
        <a:xfrm>
          <a:off x="54000" y="54000"/>
          <a:ext cx="1402920" cy="98388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317160</xdr:rowOff>
    </xdr:to>
    <xdr:pic>
      <xdr:nvPicPr>
        <xdr:cNvPr id="14" name="Imagen 2">
          <a:extLst>
            <a:ext uri="{FF2B5EF4-FFF2-40B4-BE49-F238E27FC236}">
              <a16:creationId xmlns:a16="http://schemas.microsoft.com/office/drawing/2014/main" id="{00000000-0008-0000-0800-00000E000000}"/>
            </a:ext>
          </a:extLst>
        </xdr:cNvPr>
        <xdr:cNvPicPr/>
      </xdr:nvPicPr>
      <xdr:blipFill>
        <a:blip xmlns:r="http://schemas.openxmlformats.org/officeDocument/2006/relationships" r:embed="rId1"/>
        <a:stretch/>
      </xdr:blipFill>
      <xdr:spPr>
        <a:xfrm>
          <a:off x="111240" y="63360"/>
          <a:ext cx="1678320" cy="105372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396360</xdr:rowOff>
    </xdr:to>
    <xdr:pic>
      <xdr:nvPicPr>
        <xdr:cNvPr id="15" name="Imagen 2">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1"/>
        <a:stretch/>
      </xdr:blipFill>
      <xdr:spPr>
        <a:xfrm>
          <a:off x="111240" y="63360"/>
          <a:ext cx="1678320" cy="113292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2"/>
  <sheetViews>
    <sheetView view="pageBreakPreview" topLeftCell="D1" zoomScale="78" zoomScaleNormal="80" zoomScalePageLayoutView="78" workbookViewId="0">
      <selection activeCell="AN8" sqref="AN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9" width="2.81640625" style="2" customWidth="1"/>
    <col min="10" max="10" width="5.7265625" style="2" customWidth="1"/>
    <col min="11"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6.1796875" style="2" customWidth="1"/>
    <col min="31" max="31" width="4.26953125" style="2" customWidth="1"/>
    <col min="32" max="33" width="2.81640625" style="2" customWidth="1"/>
    <col min="34" max="34" width="3.7265625" style="2" customWidth="1"/>
    <col min="35" max="37" width="2.81640625" style="2" customWidth="1"/>
    <col min="38" max="38" width="24.26953125" style="2" customWidth="1"/>
    <col min="39" max="39" width="11.453125" style="2"/>
    <col min="40" max="40" width="45.7265625" style="2" customWidth="1"/>
    <col min="41" max="280" width="11.453125" style="2"/>
    <col min="281" max="281" width="9.26953125" style="2" customWidth="1"/>
    <col min="282" max="282" width="12.54296875" style="2" customWidth="1"/>
    <col min="283" max="283" width="8.453125" style="2" customWidth="1"/>
    <col min="284" max="284" width="11.453125" style="2"/>
    <col min="285" max="285" width="12.26953125" style="2" customWidth="1"/>
    <col min="286" max="286" width="7" style="2" customWidth="1"/>
    <col min="287" max="287" width="11.453125" style="2"/>
    <col min="288" max="288" width="11.54296875" style="2" customWidth="1"/>
    <col min="289" max="289" width="27.1796875" style="2" customWidth="1"/>
    <col min="290" max="290" width="1.81640625" style="2" customWidth="1"/>
    <col min="291" max="292" width="5" style="2" customWidth="1"/>
    <col min="293" max="536" width="11.453125" style="2"/>
    <col min="537" max="537" width="9.26953125" style="2" customWidth="1"/>
    <col min="538" max="538" width="12.54296875" style="2" customWidth="1"/>
    <col min="539" max="539" width="8.453125" style="2" customWidth="1"/>
    <col min="540" max="540" width="11.453125" style="2"/>
    <col min="541" max="541" width="12.26953125" style="2" customWidth="1"/>
    <col min="542" max="542" width="7" style="2" customWidth="1"/>
    <col min="543" max="543" width="11.453125" style="2"/>
    <col min="544" max="544" width="11.54296875" style="2" customWidth="1"/>
    <col min="545" max="545" width="27.1796875" style="2" customWidth="1"/>
    <col min="546" max="546" width="1.81640625" style="2" customWidth="1"/>
    <col min="547" max="548" width="5" style="2" customWidth="1"/>
    <col min="549" max="792" width="11.453125" style="2"/>
    <col min="793" max="793" width="9.26953125" style="2" customWidth="1"/>
    <col min="794" max="794" width="12.54296875" style="2" customWidth="1"/>
    <col min="795" max="795" width="8.453125" style="2" customWidth="1"/>
    <col min="796" max="796" width="11.453125" style="2"/>
    <col min="797" max="797" width="12.26953125" style="2" customWidth="1"/>
    <col min="798" max="798" width="7" style="2" customWidth="1"/>
    <col min="799" max="799" width="11.453125" style="2"/>
    <col min="800" max="800" width="11.54296875" style="2" customWidth="1"/>
    <col min="801" max="801" width="27.1796875" style="2" customWidth="1"/>
    <col min="802" max="802" width="1.81640625" style="2" customWidth="1"/>
    <col min="803" max="804" width="5" style="2" customWidth="1"/>
    <col min="805" max="1025" width="11.453125" style="2"/>
  </cols>
  <sheetData>
    <row r="1" spans="1:38"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row>
    <row r="2" spans="1:38" ht="36" customHeight="1" x14ac:dyDescent="0.35">
      <c r="A2" s="5"/>
      <c r="D2" s="70" t="s">
        <v>1</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row>
    <row r="3" spans="1:38"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30.75" customHeight="1" x14ac:dyDescent="0.35">
      <c r="A5" s="5"/>
      <c r="D5" s="71" t="s">
        <v>2</v>
      </c>
      <c r="E5" s="71"/>
      <c r="F5" s="71"/>
      <c r="G5" s="71"/>
      <c r="H5" s="71"/>
      <c r="I5" s="71"/>
      <c r="J5" s="71"/>
      <c r="K5" s="71"/>
      <c r="L5" s="71"/>
      <c r="M5" s="71"/>
      <c r="N5" s="71"/>
      <c r="O5" s="71"/>
      <c r="P5" s="71"/>
      <c r="Q5" s="71"/>
      <c r="R5" s="71"/>
      <c r="S5" s="71"/>
      <c r="T5" s="71"/>
      <c r="U5" s="71"/>
      <c r="V5" s="71"/>
      <c r="W5" s="71"/>
      <c r="X5" s="6"/>
      <c r="Y5" s="6"/>
      <c r="Z5" s="6"/>
      <c r="AA5" s="6"/>
      <c r="AB5" s="72" t="s">
        <v>3</v>
      </c>
      <c r="AC5" s="72"/>
      <c r="AD5" s="72"/>
      <c r="AE5" s="72"/>
      <c r="AF5" s="72"/>
      <c r="AG5" s="72"/>
      <c r="AH5" s="72"/>
      <c r="AI5" s="73"/>
      <c r="AJ5" s="73"/>
      <c r="AK5" s="73"/>
      <c r="AL5" s="73"/>
    </row>
    <row r="6" spans="1:38" ht="30.75" customHeight="1" x14ac:dyDescent="0.35">
      <c r="A6" s="5"/>
      <c r="D6" s="7"/>
      <c r="E6" s="8" t="s">
        <v>4</v>
      </c>
      <c r="F6" s="6"/>
      <c r="G6" s="6"/>
      <c r="H6" s="6"/>
      <c r="I6" s="6"/>
      <c r="J6" s="6"/>
      <c r="K6" s="6"/>
      <c r="L6" s="9"/>
      <c r="M6" s="8" t="s">
        <v>5</v>
      </c>
      <c r="N6" s="10"/>
      <c r="O6" s="10"/>
      <c r="P6" s="6"/>
      <c r="Q6" s="6"/>
      <c r="R6" s="6"/>
      <c r="S6" s="6"/>
      <c r="T6" s="11"/>
      <c r="U6" s="8"/>
      <c r="V6" s="10"/>
      <c r="W6" s="12"/>
      <c r="X6" s="6"/>
      <c r="Y6" s="6"/>
      <c r="Z6" s="6"/>
      <c r="AA6" s="6"/>
      <c r="AB6" s="74" t="s">
        <v>6</v>
      </c>
      <c r="AC6" s="74"/>
      <c r="AD6" s="74"/>
      <c r="AE6" s="74"/>
      <c r="AF6" s="74"/>
      <c r="AG6" s="74"/>
      <c r="AH6" s="74"/>
      <c r="AI6" s="75"/>
      <c r="AJ6" s="75"/>
      <c r="AK6" s="75"/>
      <c r="AL6" s="75"/>
    </row>
    <row r="7" spans="1:38" ht="30.75" customHeight="1" x14ac:dyDescent="0.35">
      <c r="A7" s="5"/>
      <c r="D7" s="13"/>
      <c r="E7" s="14" t="s">
        <v>7</v>
      </c>
      <c r="F7" s="15"/>
      <c r="G7" s="15"/>
      <c r="H7" s="15"/>
      <c r="I7" s="15"/>
      <c r="J7" s="15"/>
      <c r="K7" s="15"/>
      <c r="L7" s="15"/>
      <c r="M7" s="14" t="s">
        <v>8</v>
      </c>
      <c r="N7" s="15"/>
      <c r="O7" s="15"/>
      <c r="P7" s="15"/>
      <c r="Q7" s="15"/>
      <c r="R7" s="15"/>
      <c r="S7" s="15"/>
      <c r="T7" s="15"/>
      <c r="U7" s="14"/>
      <c r="V7" s="15"/>
      <c r="W7" s="16"/>
      <c r="X7" s="10"/>
      <c r="Y7" s="10"/>
      <c r="Z7" s="10"/>
      <c r="AA7" s="10"/>
      <c r="AB7" s="74" t="s">
        <v>9</v>
      </c>
      <c r="AC7" s="74"/>
      <c r="AD7" s="74"/>
      <c r="AE7" s="74"/>
      <c r="AF7" s="74"/>
      <c r="AG7" s="74"/>
      <c r="AH7" s="74"/>
      <c r="AI7" s="75"/>
      <c r="AJ7" s="75"/>
      <c r="AK7" s="75"/>
      <c r="AL7" s="75"/>
    </row>
    <row r="8" spans="1:38" x14ac:dyDescent="0.35">
      <c r="A8" s="5"/>
      <c r="D8" s="17"/>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8"/>
      <c r="AJ8" s="10"/>
      <c r="AK8" s="10"/>
      <c r="AL8" s="10"/>
    </row>
    <row r="9" spans="1:38" x14ac:dyDescent="0.35">
      <c r="A9" s="5"/>
      <c r="D9" s="17"/>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8"/>
      <c r="AJ9" s="10"/>
      <c r="AK9" s="10"/>
      <c r="AL9" s="10"/>
    </row>
    <row r="10" spans="1:38" x14ac:dyDescent="0.35">
      <c r="A10" s="5"/>
      <c r="D10" s="17"/>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8"/>
      <c r="AJ10" s="10"/>
      <c r="AK10" s="10"/>
      <c r="AL10" s="10"/>
    </row>
    <row r="11" spans="1:38" ht="29.25" customHeight="1" x14ac:dyDescent="0.35">
      <c r="A11" s="5"/>
      <c r="D11" s="76" t="s">
        <v>10</v>
      </c>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row>
    <row r="12" spans="1:38" ht="29.25" customHeight="1" x14ac:dyDescent="0.35">
      <c r="A12" s="5"/>
      <c r="D12" s="76" t="s">
        <v>11</v>
      </c>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row>
    <row r="13" spans="1:38" x14ac:dyDescent="0.35">
      <c r="A13" s="5"/>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row>
    <row r="14" spans="1:38" x14ac:dyDescent="0.35">
      <c r="A14" s="5"/>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row>
    <row r="15" spans="1:38" ht="15.75" customHeight="1" x14ac:dyDescent="0.35">
      <c r="A15" s="5"/>
      <c r="D15" s="71" t="s">
        <v>12</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row>
    <row r="16" spans="1:38" ht="102.75" customHeight="1" x14ac:dyDescent="0.35">
      <c r="A16" s="5"/>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row>
    <row r="17" spans="1:40" ht="16.5" customHeight="1" x14ac:dyDescent="0.35">
      <c r="A17" s="5"/>
      <c r="D17" s="2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2"/>
    </row>
    <row r="18" spans="1:40" ht="35.25" customHeight="1" x14ac:dyDescent="0.35">
      <c r="A18" s="5"/>
      <c r="D18" s="78" t="s">
        <v>13</v>
      </c>
      <c r="E18" s="78"/>
      <c r="F18" s="78"/>
      <c r="G18" s="79" t="s">
        <v>14</v>
      </c>
      <c r="H18" s="79"/>
      <c r="I18" s="79"/>
      <c r="J18" s="79"/>
      <c r="K18" s="79"/>
      <c r="L18" s="79"/>
      <c r="M18" s="79"/>
      <c r="N18" s="79"/>
      <c r="O18" s="79"/>
      <c r="P18" s="80" t="s">
        <v>15</v>
      </c>
      <c r="Q18" s="80"/>
      <c r="R18" s="80"/>
      <c r="S18" s="80"/>
      <c r="T18" s="81" t="s">
        <v>16</v>
      </c>
      <c r="U18" s="81"/>
      <c r="V18" s="81"/>
      <c r="W18" s="81"/>
      <c r="X18" s="81"/>
      <c r="Y18" s="81"/>
      <c r="Z18" s="81"/>
      <c r="AA18" s="81"/>
      <c r="AB18" s="81"/>
      <c r="AC18" s="81"/>
      <c r="AD18" s="81"/>
      <c r="AE18" s="81"/>
      <c r="AF18" s="81"/>
      <c r="AG18" s="81"/>
      <c r="AH18" s="81"/>
      <c r="AI18" s="81"/>
      <c r="AJ18" s="81"/>
      <c r="AK18" s="81"/>
      <c r="AL18" s="21" t="s">
        <v>17</v>
      </c>
    </row>
    <row r="19" spans="1:40" ht="319.5" customHeight="1" x14ac:dyDescent="0.35">
      <c r="A19" s="5" t="e">
        <f>B19&amp;#REF!&amp;#REF!</f>
        <v>#REF!</v>
      </c>
      <c r="B19" s="2">
        <v>1</v>
      </c>
      <c r="D19" s="82"/>
      <c r="E19" s="82"/>
      <c r="F19" s="82"/>
      <c r="G19" s="83"/>
      <c r="H19" s="83"/>
      <c r="I19" s="83"/>
      <c r="J19" s="83"/>
      <c r="K19" s="83"/>
      <c r="L19" s="83"/>
      <c r="M19" s="83"/>
      <c r="N19" s="83"/>
      <c r="O19" s="83"/>
      <c r="P19" s="84"/>
      <c r="Q19" s="84"/>
      <c r="R19" s="84"/>
      <c r="S19" s="84"/>
      <c r="T19" s="83"/>
      <c r="U19" s="83"/>
      <c r="V19" s="83"/>
      <c r="W19" s="83"/>
      <c r="X19" s="83"/>
      <c r="Y19" s="83"/>
      <c r="Z19" s="83"/>
      <c r="AA19" s="83"/>
      <c r="AB19" s="83"/>
      <c r="AC19" s="83"/>
      <c r="AD19" s="83"/>
      <c r="AE19" s="83"/>
      <c r="AF19" s="83"/>
      <c r="AG19" s="83"/>
      <c r="AH19" s="83"/>
      <c r="AI19" s="83"/>
      <c r="AJ19" s="83"/>
      <c r="AK19" s="83"/>
      <c r="AL19" s="22"/>
      <c r="AN19" s="23"/>
    </row>
    <row r="20" spans="1:40" ht="48" customHeight="1" x14ac:dyDescent="0.35">
      <c r="A20" s="5"/>
      <c r="D20" s="85" t="s">
        <v>18</v>
      </c>
      <c r="E20" s="85"/>
      <c r="F20" s="85"/>
      <c r="G20" s="85"/>
      <c r="H20" s="85"/>
      <c r="I20" s="85"/>
      <c r="J20" s="85"/>
      <c r="K20" s="85"/>
      <c r="L20" s="85"/>
      <c r="M20" s="85"/>
      <c r="N20" s="85"/>
      <c r="O20" s="85"/>
      <c r="P20" s="86" t="s">
        <v>19</v>
      </c>
      <c r="Q20" s="86"/>
      <c r="R20" s="86"/>
      <c r="S20" s="86"/>
      <c r="T20" s="87" t="s">
        <v>20</v>
      </c>
      <c r="U20" s="87"/>
      <c r="V20" s="87"/>
      <c r="W20" s="87"/>
      <c r="X20" s="87"/>
      <c r="Y20" s="87"/>
      <c r="Z20" s="87"/>
      <c r="AA20" s="87"/>
      <c r="AB20" s="87"/>
      <c r="AC20" s="87"/>
      <c r="AD20" s="87"/>
      <c r="AE20" s="87"/>
      <c r="AF20" s="87"/>
      <c r="AG20" s="87"/>
      <c r="AH20" s="87"/>
      <c r="AI20" s="87"/>
      <c r="AJ20" s="87"/>
      <c r="AK20" s="87"/>
      <c r="AL20" s="24" t="s">
        <v>21</v>
      </c>
    </row>
    <row r="21" spans="1:40" ht="138" customHeight="1" x14ac:dyDescent="0.35">
      <c r="A21" s="5"/>
      <c r="D21" s="89"/>
      <c r="E21" s="89"/>
      <c r="F21" s="89"/>
      <c r="G21" s="89"/>
      <c r="H21" s="89"/>
      <c r="I21" s="89"/>
      <c r="J21" s="89"/>
      <c r="K21" s="89"/>
      <c r="L21" s="89"/>
      <c r="M21" s="89"/>
      <c r="N21" s="89"/>
      <c r="O21" s="89"/>
      <c r="P21" s="90"/>
      <c r="Q21" s="90"/>
      <c r="R21" s="90"/>
      <c r="S21" s="90"/>
      <c r="T21" s="91"/>
      <c r="U21" s="91"/>
      <c r="V21" s="91"/>
      <c r="W21" s="91"/>
      <c r="X21" s="91"/>
      <c r="Y21" s="91"/>
      <c r="Z21" s="91"/>
      <c r="AA21" s="91"/>
      <c r="AB21" s="91"/>
      <c r="AC21" s="91"/>
      <c r="AD21" s="91"/>
      <c r="AE21" s="91"/>
      <c r="AF21" s="91"/>
      <c r="AG21" s="91"/>
      <c r="AH21" s="91"/>
      <c r="AI21" s="91"/>
      <c r="AJ21" s="91"/>
      <c r="AK21" s="91"/>
      <c r="AL21" s="25"/>
    </row>
    <row r="22" spans="1:40" ht="31.5" customHeight="1" x14ac:dyDescent="0.35">
      <c r="A22" s="5"/>
      <c r="D22" s="92" t="s">
        <v>22</v>
      </c>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row>
    <row r="23" spans="1:40" s="27" customFormat="1" ht="31.5" customHeight="1" x14ac:dyDescent="0.35">
      <c r="A23" s="26"/>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row>
    <row r="24" spans="1:40" s="27" customFormat="1" ht="31.5" customHeight="1" x14ac:dyDescent="0.35">
      <c r="A24" s="26"/>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row>
    <row r="25" spans="1:40" s="27" customFormat="1" ht="31.5" customHeight="1" x14ac:dyDescent="0.35">
      <c r="A25" s="26"/>
      <c r="D25" s="29"/>
      <c r="E25" s="30"/>
      <c r="F25" s="30"/>
      <c r="G25" s="30"/>
      <c r="H25" s="30"/>
      <c r="I25" s="30"/>
      <c r="J25" s="30"/>
      <c r="K25" s="30"/>
      <c r="L25" s="30"/>
      <c r="M25" s="30"/>
      <c r="N25" s="30"/>
      <c r="O25" s="93" t="s">
        <v>23</v>
      </c>
      <c r="P25" s="93"/>
      <c r="Q25" s="93"/>
      <c r="R25" s="93"/>
      <c r="S25" s="93"/>
      <c r="T25" s="93"/>
      <c r="U25" s="93"/>
      <c r="V25" s="93"/>
      <c r="W25" s="93"/>
      <c r="X25" s="93"/>
      <c r="Y25" s="93"/>
      <c r="Z25" s="93"/>
      <c r="AA25" s="93"/>
      <c r="AB25" s="93"/>
      <c r="AC25" s="93"/>
      <c r="AD25" s="93"/>
      <c r="AE25" s="30"/>
      <c r="AF25" s="30"/>
      <c r="AG25" s="30"/>
      <c r="AH25" s="30"/>
      <c r="AI25" s="30"/>
      <c r="AJ25" s="30"/>
      <c r="AK25" s="30"/>
      <c r="AL25" s="30"/>
    </row>
    <row r="26" spans="1:40" s="27" customFormat="1" ht="31.5" customHeight="1" x14ac:dyDescent="0.35">
      <c r="A26" s="26"/>
      <c r="D26" s="29"/>
      <c r="E26" s="30"/>
      <c r="F26" s="30"/>
      <c r="G26" s="30"/>
      <c r="H26" s="30"/>
      <c r="I26" s="30"/>
      <c r="J26" s="30"/>
      <c r="K26" s="30"/>
      <c r="L26" s="30"/>
      <c r="M26" s="30"/>
      <c r="N26" s="30"/>
      <c r="O26" s="31"/>
      <c r="P26" s="31"/>
      <c r="Q26" s="31"/>
      <c r="R26" s="31"/>
      <c r="S26" s="31"/>
      <c r="T26" s="31"/>
      <c r="U26" s="31"/>
      <c r="V26" s="31"/>
      <c r="W26" s="31"/>
      <c r="X26" s="31"/>
      <c r="Y26" s="31"/>
      <c r="Z26" s="31"/>
      <c r="AA26" s="31"/>
      <c r="AB26" s="30"/>
      <c r="AC26" s="30"/>
      <c r="AD26" s="30"/>
      <c r="AE26" s="30"/>
      <c r="AF26" s="30"/>
      <c r="AG26" s="30"/>
      <c r="AH26" s="30"/>
      <c r="AI26" s="30"/>
      <c r="AJ26" s="30"/>
      <c r="AK26" s="30"/>
      <c r="AL26" s="30"/>
    </row>
    <row r="27" spans="1:40" s="27" customFormat="1" ht="31.5" customHeight="1" x14ac:dyDescent="0.35">
      <c r="A27" s="26"/>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row>
    <row r="28" spans="1:40" ht="25.5" customHeight="1" x14ac:dyDescent="0.35">
      <c r="A28" s="5"/>
      <c r="D28" s="88" t="s">
        <v>24</v>
      </c>
      <c r="E28" s="88"/>
      <c r="F28" s="88"/>
      <c r="G28" s="88"/>
      <c r="H28" s="88"/>
      <c r="I28" s="88"/>
      <c r="J28" s="88"/>
      <c r="K28" s="88"/>
      <c r="L28" s="88"/>
      <c r="M28" s="88"/>
      <c r="N28" s="88"/>
      <c r="O28" s="88"/>
      <c r="P28" s="88"/>
      <c r="Q28" s="88"/>
      <c r="R28" s="88"/>
      <c r="S28" s="10"/>
      <c r="T28" s="10"/>
      <c r="U28" s="10"/>
      <c r="V28" s="10"/>
      <c r="W28" s="10"/>
      <c r="X28" s="10"/>
      <c r="Y28" s="10"/>
      <c r="Z28" s="32"/>
      <c r="AA28" s="32"/>
      <c r="AB28" s="32"/>
      <c r="AC28" s="88" t="s">
        <v>25</v>
      </c>
      <c r="AD28" s="88"/>
      <c r="AE28" s="88"/>
      <c r="AF28" s="88"/>
      <c r="AG28" s="88"/>
      <c r="AH28" s="88"/>
      <c r="AI28" s="88"/>
      <c r="AJ28" s="88"/>
      <c r="AK28" s="88"/>
      <c r="AL28" s="88"/>
    </row>
    <row r="29" spans="1:40" ht="12.75" customHeight="1" x14ac:dyDescent="0.35">
      <c r="A29" s="5"/>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row>
    <row r="30" spans="1:40" x14ac:dyDescent="0.35">
      <c r="A30" s="5"/>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row>
    <row r="31" spans="1:40" ht="15.75" customHeight="1" x14ac:dyDescent="0.35">
      <c r="A31" s="33"/>
      <c r="B31" s="34"/>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row>
    <row r="32" spans="1:40" ht="15.75" customHeight="1" x14ac:dyDescent="0.35">
      <c r="D32" s="36"/>
      <c r="E32" s="36"/>
      <c r="F32" s="36"/>
      <c r="G32" s="36"/>
      <c r="H32" s="36"/>
      <c r="I32" s="36"/>
      <c r="J32" s="36"/>
      <c r="K32" s="36"/>
      <c r="L32" s="36"/>
    </row>
  </sheetData>
  <mergeCells count="31">
    <mergeCell ref="D28:R28"/>
    <mergeCell ref="AC28:AL28"/>
    <mergeCell ref="D21:O21"/>
    <mergeCell ref="P21:S21"/>
    <mergeCell ref="T21:AK21"/>
    <mergeCell ref="D22:AL22"/>
    <mergeCell ref="O25:AD25"/>
    <mergeCell ref="D19:F19"/>
    <mergeCell ref="G19:O19"/>
    <mergeCell ref="P19:S19"/>
    <mergeCell ref="T19:AK19"/>
    <mergeCell ref="D20:O20"/>
    <mergeCell ref="P20:S20"/>
    <mergeCell ref="T20:AK20"/>
    <mergeCell ref="D12:AL12"/>
    <mergeCell ref="D15:AL15"/>
    <mergeCell ref="D16:AL16"/>
    <mergeCell ref="D18:F18"/>
    <mergeCell ref="G18:O18"/>
    <mergeCell ref="P18:S18"/>
    <mergeCell ref="T18:AK18"/>
    <mergeCell ref="AB6:AH6"/>
    <mergeCell ref="AI6:AL6"/>
    <mergeCell ref="AB7:AH7"/>
    <mergeCell ref="AI7:AL7"/>
    <mergeCell ref="D11:AL11"/>
    <mergeCell ref="D1:AL1"/>
    <mergeCell ref="D2:AL2"/>
    <mergeCell ref="D5:W5"/>
    <mergeCell ref="AB5:AH5"/>
    <mergeCell ref="AI5:AL5"/>
  </mergeCells>
  <conditionalFormatting sqref="D19">
    <cfRule type="cellIs" dxfId="281" priority="2" operator="between">
      <formula>0</formula>
      <formula>0</formula>
    </cfRule>
    <cfRule type="containsErrors" dxfId="280" priority="3">
      <formula>ISERROR(D19)</formula>
    </cfRule>
  </conditionalFormatting>
  <conditionalFormatting sqref="G19">
    <cfRule type="cellIs" dxfId="279" priority="4" operator="between">
      <formula>0</formula>
      <formula>0</formula>
    </cfRule>
    <cfRule type="containsErrors" dxfId="278" priority="5">
      <formula>ISERROR(G19)</formula>
    </cfRule>
  </conditionalFormatting>
  <conditionalFormatting sqref="T19">
    <cfRule type="cellIs" dxfId="277" priority="6" operator="between">
      <formula>0</formula>
      <formula>0</formula>
    </cfRule>
    <cfRule type="containsErrors" dxfId="276" priority="7">
      <formula>ISERROR(T19)</formula>
    </cfRule>
  </conditionalFormatting>
  <printOptions horizontalCentered="1"/>
  <pageMargins left="0.59027777777777801" right="0.59027777777777801" top="0.78749999999999998" bottom="0.59027777777777801" header="0.51180555555555496" footer="0.51180555555555496"/>
  <pageSetup scale="57"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K27"/>
  <sheetViews>
    <sheetView view="pageBreakPreview" topLeftCell="D7"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GASTO'!D13</f>
        <v>3410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GASTO'!B13</f>
        <v>45996</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GASTO'!C13</f>
        <v>1</v>
      </c>
      <c r="E14" s="82"/>
      <c r="F14" s="82"/>
      <c r="G14" s="83">
        <f>+'PAGO GASTO'!E13</f>
        <v>151</v>
      </c>
      <c r="H14" s="83"/>
      <c r="I14" s="83"/>
      <c r="J14" s="83"/>
      <c r="K14" s="83"/>
      <c r="L14" s="83"/>
      <c r="M14" s="83"/>
      <c r="N14" s="83"/>
      <c r="O14" s="83"/>
      <c r="P14" s="83" t="str">
        <f>+'PAGO GASTO'!F13</f>
        <v>Pago  Factura serie 1258C228 número 1470515516 de  Mi Bodega, S.A.  Por Arrendamiento de Bodega Unidad A-036 que corresponde al mes de  diciembre  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GASTO'!G13</f>
        <v>1348.39</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47" priority="2" operator="between">
      <formula>0</formula>
      <formula>0</formula>
    </cfRule>
    <cfRule type="containsErrors" dxfId="246" priority="3">
      <formula>ISERROR(D14)</formula>
    </cfRule>
  </conditionalFormatting>
  <conditionalFormatting sqref="G14">
    <cfRule type="cellIs" dxfId="245" priority="4" operator="between">
      <formula>0</formula>
      <formula>0</formula>
    </cfRule>
    <cfRule type="containsErrors" dxfId="24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K27"/>
  <sheetViews>
    <sheetView view="pageBreakPreview" topLeftCell="D1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GASTO'!D14</f>
        <v>3411</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GASTO'!B14</f>
        <v>45996</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GASTO'!C14</f>
        <v>1</v>
      </c>
      <c r="E14" s="82"/>
      <c r="F14" s="82"/>
      <c r="G14" s="83">
        <f>+'PAGO GASTO'!E14</f>
        <v>233</v>
      </c>
      <c r="H14" s="83"/>
      <c r="I14" s="83"/>
      <c r="J14" s="83"/>
      <c r="K14" s="83"/>
      <c r="L14" s="83"/>
      <c r="M14" s="83"/>
      <c r="N14" s="83"/>
      <c r="O14" s="83"/>
      <c r="P14" s="83" t="str">
        <f>+'PAGO GASTO'!F14</f>
        <v>Pago  Factura serie 67FD00366 número 875514012 de  TACTICAL SHOP OUTDOORS S.A.  Por compra de 10 camisas columbia  Bahama color celeste de diferentes tallas para los atletas que participaron en el TORNEO INTERNATIONAL PELAGIC ROCK STAR, que se llevara a cabo en Costa Rica del 15 al 18/01/2026</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GASTO'!G14</f>
        <v>4200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43" priority="2" operator="between">
      <formula>0</formula>
      <formula>0</formula>
    </cfRule>
    <cfRule type="containsErrors" dxfId="242" priority="3">
      <formula>ISERROR(D14)</formula>
    </cfRule>
  </conditionalFormatting>
  <conditionalFormatting sqref="G14">
    <cfRule type="cellIs" dxfId="241" priority="4" operator="between">
      <formula>0</formula>
      <formula>0</formula>
    </cfRule>
    <cfRule type="containsErrors" dxfId="24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27"/>
  <sheetViews>
    <sheetView view="pageBreakPreview" topLeftCell="D7"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GASTO'!D15</f>
        <v>3412</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GASTO'!B15</f>
        <v>45996</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GASTO'!C15</f>
        <v>1</v>
      </c>
      <c r="E14" s="82"/>
      <c r="F14" s="82"/>
      <c r="G14" s="83">
        <f>+'PAGO GASTO'!E15</f>
        <v>183</v>
      </c>
      <c r="H14" s="83"/>
      <c r="I14" s="83"/>
      <c r="J14" s="83"/>
      <c r="K14" s="83"/>
      <c r="L14" s="83"/>
      <c r="M14" s="83"/>
      <c r="N14" s="83"/>
      <c r="O14" s="83"/>
      <c r="P14" s="83" t="str">
        <f>+'PAGO GASTO'!F15</f>
        <v>Pago de factura serie  BA3242E5 número 1035158711 de INNOVACION JURIDICA INTEGRAL, S.A.,  Honorarios Legales por elaboración de Contrato de subarrendamiento de  la oficina  de La Asociación Nacional de Pesca Deportiva.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GASTO'!G15</f>
        <v>3360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9" priority="2" operator="between">
      <formula>0</formula>
      <formula>0</formula>
    </cfRule>
    <cfRule type="containsErrors" dxfId="238" priority="3">
      <formula>ISERROR(D14)</formula>
    </cfRule>
  </conditionalFormatting>
  <conditionalFormatting sqref="G14">
    <cfRule type="cellIs" dxfId="237" priority="4" operator="between">
      <formula>0</formula>
      <formula>0</formula>
    </cfRule>
    <cfRule type="containsErrors" dxfId="23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GASTO'!D16</f>
        <v>3413</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GASTO'!B16</f>
        <v>45996</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GASTO'!C16</f>
        <v>1</v>
      </c>
      <c r="E14" s="82"/>
      <c r="F14" s="82"/>
      <c r="G14" s="83">
        <f>+'PAGO GASTO'!E16</f>
        <v>153</v>
      </c>
      <c r="H14" s="83"/>
      <c r="I14" s="83"/>
      <c r="J14" s="83"/>
      <c r="K14" s="83"/>
      <c r="L14" s="83"/>
      <c r="M14" s="83"/>
      <c r="N14" s="83"/>
      <c r="O14" s="83"/>
      <c r="P14" s="83" t="str">
        <f>+'PAGO GASTO'!F16</f>
        <v>Pago factura serie 45A49DD2 número DTE: 3592242043 de CANELLA SOCIEDAD ANONIMA  por alquiler de fotocopiadora en el mes de DICIEMBRE 2025, en las oficinas de la Asociación Nacional de Pesca Deportiva de Guatemala.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GASTO'!G16</f>
        <v>1170.4000000000001</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5" priority="2" operator="between">
      <formula>0</formula>
      <formula>0</formula>
    </cfRule>
    <cfRule type="containsErrors" dxfId="234" priority="3">
      <formula>ISERROR(D14)</formula>
    </cfRule>
  </conditionalFormatting>
  <conditionalFormatting sqref="G14">
    <cfRule type="cellIs" dxfId="233" priority="4" operator="between">
      <formula>0</formula>
      <formula>0</formula>
    </cfRule>
    <cfRule type="containsErrors" dxfId="23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GASTO'!D17</f>
        <v>3414</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GASTO'!B17</f>
        <v>45996</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GASTO'!C17</f>
        <v>1</v>
      </c>
      <c r="E14" s="82"/>
      <c r="F14" s="82"/>
      <c r="G14" s="83">
        <f>+'PAGO GASTO'!E17</f>
        <v>113</v>
      </c>
      <c r="H14" s="83"/>
      <c r="I14" s="83"/>
      <c r="J14" s="83"/>
      <c r="K14" s="83"/>
      <c r="L14" s="83"/>
      <c r="M14" s="83"/>
      <c r="N14" s="83"/>
      <c r="O14" s="83"/>
      <c r="P14" s="83" t="str">
        <f>+'PAGO GASTO'!F17</f>
        <v>Pago factura serie 3C1397D8 número 571558509  de CORPORACION RADIO ELECTRONICA S.A. por servicio de Radiocomunicación Digital a los radios que se utilizan en los diferentes Campeonatos  de Pesca, organizados por La Asociación Nacional  de Pesca Deportiva de Guatemala, correspondiente al mes de Diciembre  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GASTO'!G17</f>
        <v>1980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1" priority="2" operator="between">
      <formula>0</formula>
      <formula>0</formula>
    </cfRule>
    <cfRule type="containsErrors" dxfId="230" priority="3">
      <formula>ISERROR(D14)</formula>
    </cfRule>
  </conditionalFormatting>
  <conditionalFormatting sqref="G14">
    <cfRule type="cellIs" dxfId="229" priority="4" operator="between">
      <formula>0</formula>
      <formula>0</formula>
    </cfRule>
    <cfRule type="containsErrors" dxfId="22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GASTO'!D18</f>
        <v>3415</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GASTO'!B18</f>
        <v>45996</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GASTO'!C18</f>
        <v>1</v>
      </c>
      <c r="E14" s="82"/>
      <c r="F14" s="82"/>
      <c r="G14" s="83" t="str">
        <f>+'PAGO GASTO'!E18</f>
        <v>011
022
029
168</v>
      </c>
      <c r="H14" s="83"/>
      <c r="I14" s="83"/>
      <c r="J14" s="83"/>
      <c r="K14" s="83"/>
      <c r="L14" s="83"/>
      <c r="M14" s="83"/>
      <c r="N14" s="83"/>
      <c r="O14" s="83"/>
      <c r="P14" s="83" t="str">
        <f>+'PAGO GASTO'!F18</f>
        <v>Cheque a nombre de TESORERIA NACIONAL , Formulario SAT 2000 No  49 324 100 882  de ISR, Retenciones a Proveedores,  Formulario SAT 2000 No. 49 324 511 316 sobre Rentas de Trabajo de la Asociación  Nacional  de Pesca Deportiva correspondiente al mes de noviembre 2025, asi:  Proveedores : Q545.76  RENTAS DE TRABAJO Q2,631.88.</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t="str">
        <f>+'PAGO GASTO'!G18</f>
        <v>Q2,556.08
Q75.80
Q392.86
Q152.90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27" priority="2" operator="between">
      <formula>0</formula>
      <formula>0</formula>
    </cfRule>
    <cfRule type="containsErrors" dxfId="226" priority="3">
      <formula>ISERROR(D14)</formula>
    </cfRule>
  </conditionalFormatting>
  <conditionalFormatting sqref="G14">
    <cfRule type="cellIs" dxfId="225" priority="4" operator="between">
      <formula>0</formula>
      <formula>0</formula>
    </cfRule>
    <cfRule type="containsErrors" dxfId="22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27"/>
  <sheetViews>
    <sheetView view="pageBreakPreview" topLeftCell="D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GASTO'!D19</f>
        <v>3416</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GASTO'!B19</f>
        <v>46001</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GASTO'!C19</f>
        <v>1</v>
      </c>
      <c r="E14" s="82"/>
      <c r="F14" s="82"/>
      <c r="G14" s="83" t="str">
        <f>+'PAGO GASTO'!E19</f>
        <v>151
111</v>
      </c>
      <c r="H14" s="83"/>
      <c r="I14" s="83"/>
      <c r="J14" s="83"/>
      <c r="K14" s="83"/>
      <c r="L14" s="83"/>
      <c r="M14" s="83"/>
      <c r="N14" s="83"/>
      <c r="O14" s="83"/>
      <c r="P14" s="83" t="str">
        <f>+'PAGO GASTO'!F19</f>
        <v>Pago de Factura Serie E1ECB4B2 No. DTE: 468797134 a nombre de Turismo Actual, S.A. Por uso de la oficina correspondiente al mes de Diciembre 2025, más energía eléctrica del mes de Noviembre 2025, en Marina Pez Vela del Puerto de San José, por la Asociación Nacional de Pesca Deportiva de Guatemala.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GASTO'!G19</f>
        <v>1655.6</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23" priority="2" operator="between">
      <formula>0</formula>
      <formula>0</formula>
    </cfRule>
    <cfRule type="containsErrors" dxfId="222" priority="3">
      <formula>ISERROR(D14)</formula>
    </cfRule>
  </conditionalFormatting>
  <conditionalFormatting sqref="G14">
    <cfRule type="cellIs" dxfId="221" priority="4" operator="between">
      <formula>0</formula>
      <formula>0</formula>
    </cfRule>
    <cfRule type="containsErrors" dxfId="22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GASTO'!D20</f>
        <v>3417</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GASTO'!B20</f>
        <v>46001</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GASTO'!C20</f>
        <v>1</v>
      </c>
      <c r="E14" s="82"/>
      <c r="F14" s="82"/>
      <c r="G14" s="83" t="str">
        <f>+'PAGO GASTO'!E20</f>
        <v>113
329</v>
      </c>
      <c r="H14" s="83"/>
      <c r="I14" s="83"/>
      <c r="J14" s="83"/>
      <c r="K14" s="83"/>
      <c r="L14" s="83"/>
      <c r="M14" s="83"/>
      <c r="N14" s="83"/>
      <c r="O14" s="83"/>
      <c r="P14" s="83" t="str">
        <f>+'PAGO GASTO'!F20</f>
        <v>Pago de Factura Serie A5921CF6  No. 1411337783 de Telecomunicaciones de Guatemala, S.A. por servicio de Telefonía celular corporativa de, Coordinadora Técnica, Contador, Auxiliar Contable, Asistente Técnico,  quienes laboran en la Asociación Nacional de Pesca Deportiva de Guatemala. Servicio corporativo Q1200.00 celular financiado Q399.45 correspondiente al período 02/11/2025 - 01/12/2025.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GASTO'!G20</f>
        <v>1599.45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9" priority="2" operator="between">
      <formula>0</formula>
      <formula>0</formula>
    </cfRule>
    <cfRule type="containsErrors" dxfId="218" priority="3">
      <formula>ISERROR(D14)</formula>
    </cfRule>
  </conditionalFormatting>
  <conditionalFormatting sqref="G14">
    <cfRule type="cellIs" dxfId="217" priority="4" operator="between">
      <formula>0</formula>
      <formula>0</formula>
    </cfRule>
    <cfRule type="containsErrors" dxfId="21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27"/>
  <sheetViews>
    <sheetView view="pageBreakPreview" topLeftCell="D1" zoomScale="78" zoomScaleNormal="100" zoomScalePageLayoutView="78" workbookViewId="0">
      <selection activeCell="W11" sqref="W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GASTO'!D21</f>
        <v>3418</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GASTO'!B21</f>
        <v>46001</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GASTO'!C21</f>
        <v>1</v>
      </c>
      <c r="E14" s="82"/>
      <c r="F14" s="82"/>
      <c r="G14" s="83" t="str">
        <f>+'PAGO GASTO'!E21</f>
        <v>112
113
115
151
171
199</v>
      </c>
      <c r="H14" s="83"/>
      <c r="I14" s="83"/>
      <c r="J14" s="83"/>
      <c r="K14" s="83"/>
      <c r="L14" s="83"/>
      <c r="M14" s="83"/>
      <c r="N14" s="83"/>
      <c r="O14" s="83"/>
      <c r="P14" s="83" t="str">
        <f>+'PAGO GASTO'!F21</f>
        <v>Pago de factura serie 50404E2E número 2685814264 a  CIUDAD COMERCIAL, S.A. pago de alquiler de la oficina S 205 para la ASOCIACION NACIONAL DE PESCA DEPORTIVA DE GUATEMALA, correspondiente al mes de DICIEMBRE 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t="str">
        <f>+'PAGO GASTO'!G21</f>
        <v>Q200.00
Q887.04
Q291.00
Q8,462.18
Q1,923.25
Q4,729.53</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5" priority="2" operator="between">
      <formula>0</formula>
      <formula>0</formula>
    </cfRule>
    <cfRule type="containsErrors" dxfId="214" priority="3">
      <formula>ISERROR(D14)</formula>
    </cfRule>
  </conditionalFormatting>
  <conditionalFormatting sqref="G14">
    <cfRule type="cellIs" dxfId="213" priority="4" operator="between">
      <formula>0</formula>
      <formula>0</formula>
    </cfRule>
    <cfRule type="containsErrors" dxfId="21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27"/>
  <sheetViews>
    <sheetView view="pageBreakPreview" topLeftCell="D8"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GASTO'!D22</f>
        <v>3419</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GASTO'!B22</f>
        <v>46001</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GASTO'!C22</f>
        <v>1</v>
      </c>
      <c r="E14" s="82"/>
      <c r="F14" s="82"/>
      <c r="G14" s="83">
        <f>+'PAGO GASTO'!E22</f>
        <v>155</v>
      </c>
      <c r="H14" s="83"/>
      <c r="I14" s="83"/>
      <c r="J14" s="83"/>
      <c r="K14" s="83"/>
      <c r="L14" s="83"/>
      <c r="M14" s="83"/>
      <c r="N14" s="83"/>
      <c r="O14" s="83"/>
      <c r="P14" s="83" t="str">
        <f>+'PAGO GASTO'!F22</f>
        <v>Pago factura serie EC69D7B5 número DTE: 3841476627 de PACIFIC FINS GUATEMALA, S.A.  por alquiler de la embarcación MAVERICK que fue utilizada para el desarrollo del 10th. Torneo  Annual Guatemala Billfish Invitational 2025, del 04 al 08/12/2025 en Marina Pez Vela del Puerto de San José, autorización en acta 012/2025 de fecha 29/10/2025 punto 3.3 por Comite  Ejecutivo de la Asociación Nacional de Pesca Deportiva. FACTURA Q24,000.00 ISRQ1071.43.</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GASTO'!G22</f>
        <v>22928.57</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1" priority="2" operator="between">
      <formula>0</formula>
      <formula>0</formula>
    </cfRule>
    <cfRule type="containsErrors" dxfId="210" priority="3">
      <formula>ISERROR(D14)</formula>
    </cfRule>
  </conditionalFormatting>
  <conditionalFormatting sqref="G14">
    <cfRule type="cellIs" dxfId="209" priority="4" operator="between">
      <formula>0</formula>
      <formula>0</formula>
    </cfRule>
    <cfRule type="containsErrors" dxfId="20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K87"/>
  <sheetViews>
    <sheetView tabSelected="1" zoomScale="80" zoomScaleNormal="80" zoomScaleSheetLayoutView="78" zoomScalePageLayoutView="78" workbookViewId="0">
      <selection activeCell="F7" sqref="F7"/>
    </sheetView>
  </sheetViews>
  <sheetFormatPr baseColWidth="10" defaultColWidth="9.1796875" defaultRowHeight="14.5" x14ac:dyDescent="0.35"/>
  <cols>
    <col min="1" max="1" width="11.453125" style="2"/>
    <col min="2" max="2" width="11.81640625" style="2" bestFit="1" customWidth="1"/>
    <col min="3" max="5" width="11.453125" style="2"/>
    <col min="6" max="6" width="65.1796875" style="2" customWidth="1"/>
    <col min="7" max="7" width="22.7265625" style="2" customWidth="1"/>
    <col min="8" max="1025" width="11.453125" style="2"/>
  </cols>
  <sheetData>
    <row r="1" spans="1:41" ht="20" x14ac:dyDescent="0.35">
      <c r="A1" s="70" t="s">
        <v>0</v>
      </c>
      <c r="B1" s="70"/>
      <c r="C1" s="70"/>
      <c r="D1" s="70"/>
      <c r="E1" s="70"/>
      <c r="F1" s="70"/>
      <c r="G1" s="70"/>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row>
    <row r="2" spans="1:41" ht="20" x14ac:dyDescent="0.35">
      <c r="A2" s="70" t="s">
        <v>121</v>
      </c>
      <c r="B2" s="70"/>
      <c r="C2" s="70"/>
      <c r="D2" s="70"/>
      <c r="E2" s="70"/>
      <c r="F2" s="70"/>
      <c r="G2" s="70"/>
    </row>
    <row r="3" spans="1:41" ht="20" x14ac:dyDescent="0.35">
      <c r="A3" s="70" t="s">
        <v>122</v>
      </c>
      <c r="B3" s="70"/>
      <c r="C3" s="70"/>
      <c r="D3" s="70"/>
      <c r="E3" s="70"/>
      <c r="F3" s="70"/>
      <c r="G3" s="70"/>
    </row>
    <row r="5" spans="1:41" x14ac:dyDescent="0.35">
      <c r="A5" s="58" t="s">
        <v>26</v>
      </c>
      <c r="B5" s="58" t="s">
        <v>27</v>
      </c>
      <c r="C5" s="2" t="s">
        <v>28</v>
      </c>
      <c r="D5" s="58" t="s">
        <v>29</v>
      </c>
      <c r="E5" s="58" t="s">
        <v>30</v>
      </c>
      <c r="F5" s="58" t="s">
        <v>31</v>
      </c>
      <c r="G5" s="58" t="s">
        <v>32</v>
      </c>
    </row>
    <row r="6" spans="1:41" ht="43.5" x14ac:dyDescent="0.35">
      <c r="A6" s="58">
        <v>1</v>
      </c>
      <c r="B6" s="59">
        <v>45995</v>
      </c>
      <c r="C6" s="58">
        <v>1</v>
      </c>
      <c r="D6" s="60">
        <v>3403</v>
      </c>
      <c r="E6" s="61" t="s">
        <v>117</v>
      </c>
      <c r="F6" s="62" t="s">
        <v>71</v>
      </c>
      <c r="G6" s="63">
        <v>18850</v>
      </c>
    </row>
    <row r="7" spans="1:41" ht="43.5" x14ac:dyDescent="0.35">
      <c r="A7" s="58">
        <v>2</v>
      </c>
      <c r="B7" s="59">
        <v>45995</v>
      </c>
      <c r="C7" s="58">
        <v>1</v>
      </c>
      <c r="D7" s="60">
        <v>3404</v>
      </c>
      <c r="E7" s="61" t="s">
        <v>117</v>
      </c>
      <c r="F7" s="62" t="s">
        <v>72</v>
      </c>
      <c r="G7" s="64">
        <v>12850</v>
      </c>
    </row>
    <row r="8" spans="1:41" ht="43.5" x14ac:dyDescent="0.35">
      <c r="A8" s="58">
        <v>3</v>
      </c>
      <c r="B8" s="59">
        <v>45995</v>
      </c>
      <c r="C8" s="58">
        <v>1</v>
      </c>
      <c r="D8" s="60">
        <v>3405</v>
      </c>
      <c r="E8" s="61" t="s">
        <v>117</v>
      </c>
      <c r="F8" s="62" t="s">
        <v>73</v>
      </c>
      <c r="G8" s="63">
        <v>8150</v>
      </c>
    </row>
    <row r="9" spans="1:41" ht="43.5" x14ac:dyDescent="0.35">
      <c r="A9" s="58">
        <v>4</v>
      </c>
      <c r="B9" s="59">
        <v>45995</v>
      </c>
      <c r="C9" s="58">
        <v>1</v>
      </c>
      <c r="D9" s="60">
        <v>3406</v>
      </c>
      <c r="E9" s="61" t="s">
        <v>117</v>
      </c>
      <c r="F9" s="62" t="s">
        <v>74</v>
      </c>
      <c r="G9" s="64">
        <v>6500</v>
      </c>
    </row>
    <row r="10" spans="1:41" ht="43.5" x14ac:dyDescent="0.35">
      <c r="A10" s="58">
        <v>5</v>
      </c>
      <c r="B10" s="59">
        <v>45995</v>
      </c>
      <c r="C10" s="58">
        <v>1</v>
      </c>
      <c r="D10" s="60">
        <v>3407</v>
      </c>
      <c r="E10" s="61" t="s">
        <v>117</v>
      </c>
      <c r="F10" s="62" t="s">
        <v>75</v>
      </c>
      <c r="G10" s="64">
        <v>6050</v>
      </c>
    </row>
    <row r="11" spans="1:41" ht="43.5" x14ac:dyDescent="0.35">
      <c r="A11" s="58">
        <v>6</v>
      </c>
      <c r="B11" s="59">
        <v>45995</v>
      </c>
      <c r="C11" s="58">
        <v>1</v>
      </c>
      <c r="D11" s="60">
        <v>3408</v>
      </c>
      <c r="E11" s="61" t="s">
        <v>117</v>
      </c>
      <c r="F11" s="62" t="s">
        <v>76</v>
      </c>
      <c r="G11" s="64">
        <v>4000</v>
      </c>
    </row>
    <row r="12" spans="1:41" ht="43.5" x14ac:dyDescent="0.35">
      <c r="A12" s="58">
        <v>7</v>
      </c>
      <c r="B12" s="59">
        <v>45995</v>
      </c>
      <c r="C12" s="58">
        <v>1</v>
      </c>
      <c r="D12" s="60">
        <v>3409</v>
      </c>
      <c r="E12" s="61" t="s">
        <v>117</v>
      </c>
      <c r="F12" s="62" t="s">
        <v>77</v>
      </c>
      <c r="G12" s="64">
        <v>4100</v>
      </c>
    </row>
    <row r="13" spans="1:41" ht="43.5" x14ac:dyDescent="0.35">
      <c r="A13" s="58">
        <v>8</v>
      </c>
      <c r="B13" s="59">
        <v>45996</v>
      </c>
      <c r="C13" s="58">
        <v>1</v>
      </c>
      <c r="D13" s="60">
        <v>3410</v>
      </c>
      <c r="E13" s="65">
        <v>151</v>
      </c>
      <c r="F13" s="62" t="s">
        <v>78</v>
      </c>
      <c r="G13" s="64">
        <v>1348.39</v>
      </c>
    </row>
    <row r="14" spans="1:41" ht="72.5" x14ac:dyDescent="0.35">
      <c r="A14" s="58">
        <v>9</v>
      </c>
      <c r="B14" s="59">
        <v>45996</v>
      </c>
      <c r="C14" s="58">
        <v>1</v>
      </c>
      <c r="D14" s="60">
        <v>3411</v>
      </c>
      <c r="E14" s="65">
        <v>233</v>
      </c>
      <c r="F14" s="62" t="s">
        <v>118</v>
      </c>
      <c r="G14" s="64">
        <v>4200</v>
      </c>
    </row>
    <row r="15" spans="1:41" ht="58" x14ac:dyDescent="0.35">
      <c r="A15" s="58">
        <v>10</v>
      </c>
      <c r="B15" s="59">
        <v>45996</v>
      </c>
      <c r="C15" s="58">
        <v>1</v>
      </c>
      <c r="D15" s="60">
        <v>3412</v>
      </c>
      <c r="E15" s="65">
        <v>183</v>
      </c>
      <c r="F15" s="62" t="s">
        <v>79</v>
      </c>
      <c r="G15" s="64">
        <v>3360</v>
      </c>
    </row>
    <row r="16" spans="1:41" ht="58" x14ac:dyDescent="0.35">
      <c r="A16" s="58">
        <v>11</v>
      </c>
      <c r="B16" s="59">
        <v>45996</v>
      </c>
      <c r="C16" s="58">
        <v>1</v>
      </c>
      <c r="D16" s="60">
        <v>3413</v>
      </c>
      <c r="E16" s="66">
        <v>153</v>
      </c>
      <c r="F16" s="62" t="s">
        <v>80</v>
      </c>
      <c r="G16" s="64">
        <v>1170.4000000000001</v>
      </c>
    </row>
    <row r="17" spans="1:7" ht="72.5" x14ac:dyDescent="0.35">
      <c r="A17" s="58">
        <v>12</v>
      </c>
      <c r="B17" s="59">
        <v>45996</v>
      </c>
      <c r="C17" s="58">
        <v>1</v>
      </c>
      <c r="D17" s="60">
        <v>3414</v>
      </c>
      <c r="E17" s="66">
        <v>113</v>
      </c>
      <c r="F17" s="62" t="s">
        <v>81</v>
      </c>
      <c r="G17" s="64">
        <v>1980</v>
      </c>
    </row>
    <row r="18" spans="1:7" ht="72.5" x14ac:dyDescent="0.35">
      <c r="A18" s="58">
        <v>13</v>
      </c>
      <c r="B18" s="59">
        <v>45996</v>
      </c>
      <c r="C18" s="58">
        <v>1</v>
      </c>
      <c r="D18" s="60">
        <v>3415</v>
      </c>
      <c r="E18" s="66" t="s">
        <v>123</v>
      </c>
      <c r="F18" s="62" t="s">
        <v>82</v>
      </c>
      <c r="G18" s="64" t="s">
        <v>124</v>
      </c>
    </row>
    <row r="19" spans="1:7" ht="72.5" x14ac:dyDescent="0.35">
      <c r="A19" s="58">
        <v>14</v>
      </c>
      <c r="B19" s="59">
        <v>46001</v>
      </c>
      <c r="C19" s="58">
        <v>1</v>
      </c>
      <c r="D19" s="60">
        <v>3416</v>
      </c>
      <c r="E19" s="66" t="s">
        <v>119</v>
      </c>
      <c r="F19" s="62" t="s">
        <v>83</v>
      </c>
      <c r="G19" s="64">
        <v>1655.6</v>
      </c>
    </row>
    <row r="20" spans="1:7" ht="87" x14ac:dyDescent="0.35">
      <c r="A20" s="58">
        <v>15</v>
      </c>
      <c r="B20" s="59">
        <v>46001</v>
      </c>
      <c r="C20" s="58">
        <v>1</v>
      </c>
      <c r="D20" s="60">
        <v>3417</v>
      </c>
      <c r="E20" s="66" t="s">
        <v>67</v>
      </c>
      <c r="F20" s="62" t="s">
        <v>84</v>
      </c>
      <c r="G20" s="64">
        <v>1599.45</v>
      </c>
    </row>
    <row r="21" spans="1:7" ht="75" x14ac:dyDescent="0.35">
      <c r="A21" s="58">
        <v>16</v>
      </c>
      <c r="B21" s="59">
        <v>46001</v>
      </c>
      <c r="C21" s="58">
        <v>1</v>
      </c>
      <c r="D21" s="60">
        <v>3418</v>
      </c>
      <c r="E21" s="66" t="s">
        <v>125</v>
      </c>
      <c r="F21" s="62" t="s">
        <v>85</v>
      </c>
      <c r="G21" s="64" t="s">
        <v>126</v>
      </c>
    </row>
    <row r="22" spans="1:7" ht="87" x14ac:dyDescent="0.35">
      <c r="A22" s="58">
        <v>17</v>
      </c>
      <c r="B22" s="59">
        <v>46001</v>
      </c>
      <c r="C22" s="58">
        <v>1</v>
      </c>
      <c r="D22" s="60">
        <v>3419</v>
      </c>
      <c r="E22" s="65">
        <v>155</v>
      </c>
      <c r="F22" s="62" t="s">
        <v>86</v>
      </c>
      <c r="G22" s="64">
        <v>22928.57</v>
      </c>
    </row>
    <row r="23" spans="1:7" ht="101.5" x14ac:dyDescent="0.35">
      <c r="A23" s="58">
        <v>18</v>
      </c>
      <c r="B23" s="59" t="s">
        <v>116</v>
      </c>
      <c r="C23" s="58">
        <v>1</v>
      </c>
      <c r="D23" s="60">
        <v>3420</v>
      </c>
      <c r="E23" s="65">
        <v>262</v>
      </c>
      <c r="F23" s="62" t="s">
        <v>87</v>
      </c>
      <c r="G23" s="64">
        <v>23500.73</v>
      </c>
    </row>
    <row r="24" spans="1:7" ht="58" x14ac:dyDescent="0.35">
      <c r="A24" s="58">
        <v>19</v>
      </c>
      <c r="B24" s="59">
        <v>46001</v>
      </c>
      <c r="C24" s="58">
        <v>1</v>
      </c>
      <c r="D24" s="60">
        <v>3421</v>
      </c>
      <c r="E24" s="58">
        <v>183</v>
      </c>
      <c r="F24" s="62" t="s">
        <v>88</v>
      </c>
      <c r="G24" s="64">
        <v>1250</v>
      </c>
    </row>
    <row r="25" spans="1:7" ht="58" x14ac:dyDescent="0.35">
      <c r="A25" s="58">
        <v>20</v>
      </c>
      <c r="B25" s="59">
        <v>46001</v>
      </c>
      <c r="C25" s="58">
        <v>1</v>
      </c>
      <c r="D25" s="60">
        <v>3422</v>
      </c>
      <c r="E25" s="66">
        <v>294</v>
      </c>
      <c r="F25" s="62" t="s">
        <v>89</v>
      </c>
      <c r="G25" s="64">
        <v>1650</v>
      </c>
    </row>
    <row r="26" spans="1:7" ht="58" x14ac:dyDescent="0.35">
      <c r="A26" s="58">
        <v>21</v>
      </c>
      <c r="B26" s="59">
        <v>46001</v>
      </c>
      <c r="C26" s="58">
        <v>1</v>
      </c>
      <c r="D26" s="60">
        <v>3423</v>
      </c>
      <c r="E26" s="58">
        <v>294</v>
      </c>
      <c r="F26" s="62" t="s">
        <v>90</v>
      </c>
      <c r="G26" s="64">
        <v>4860</v>
      </c>
    </row>
    <row r="27" spans="1:7" ht="43.5" x14ac:dyDescent="0.35">
      <c r="A27" s="58">
        <v>22</v>
      </c>
      <c r="B27" s="59">
        <v>46001</v>
      </c>
      <c r="C27" s="58">
        <v>1</v>
      </c>
      <c r="D27" s="60">
        <v>3424</v>
      </c>
      <c r="E27" s="58">
        <v>264</v>
      </c>
      <c r="F27" s="62" t="s">
        <v>91</v>
      </c>
      <c r="G27" s="64">
        <v>500</v>
      </c>
    </row>
    <row r="28" spans="1:7" ht="58" x14ac:dyDescent="0.35">
      <c r="A28" s="58">
        <v>23</v>
      </c>
      <c r="B28" s="59">
        <v>46001</v>
      </c>
      <c r="C28" s="58">
        <v>1</v>
      </c>
      <c r="D28" s="60">
        <v>3425</v>
      </c>
      <c r="E28" s="58">
        <v>196</v>
      </c>
      <c r="F28" s="62" t="s">
        <v>92</v>
      </c>
      <c r="G28" s="64">
        <v>11464.29</v>
      </c>
    </row>
    <row r="29" spans="1:7" ht="43.5" x14ac:dyDescent="0.35">
      <c r="A29" s="58">
        <v>24</v>
      </c>
      <c r="B29" s="59">
        <v>46001</v>
      </c>
      <c r="C29" s="58">
        <v>1</v>
      </c>
      <c r="D29" s="60">
        <v>3426</v>
      </c>
      <c r="E29" s="65">
        <v>196</v>
      </c>
      <c r="F29" s="62" t="s">
        <v>93</v>
      </c>
      <c r="G29" s="64">
        <v>1000</v>
      </c>
    </row>
    <row r="30" spans="1:7" ht="87" x14ac:dyDescent="0.35">
      <c r="A30" s="58">
        <v>25</v>
      </c>
      <c r="B30" s="59">
        <v>46001</v>
      </c>
      <c r="C30" s="58">
        <v>1</v>
      </c>
      <c r="D30" s="60">
        <v>3427</v>
      </c>
      <c r="E30" s="61">
        <v>196</v>
      </c>
      <c r="F30" s="62" t="s">
        <v>94</v>
      </c>
      <c r="G30" s="64">
        <v>6271</v>
      </c>
    </row>
    <row r="31" spans="1:7" ht="72.5" x14ac:dyDescent="0.35">
      <c r="A31" s="58">
        <v>26</v>
      </c>
      <c r="B31" s="59">
        <v>46001</v>
      </c>
      <c r="C31" s="58">
        <v>1</v>
      </c>
      <c r="D31" s="60">
        <v>3428</v>
      </c>
      <c r="E31" s="61">
        <v>196</v>
      </c>
      <c r="F31" s="62" t="s">
        <v>95</v>
      </c>
      <c r="G31" s="64">
        <v>17686.25</v>
      </c>
    </row>
    <row r="32" spans="1:7" ht="43.5" x14ac:dyDescent="0.35">
      <c r="A32" s="58">
        <v>27</v>
      </c>
      <c r="B32" s="59">
        <v>46003</v>
      </c>
      <c r="C32" s="58">
        <v>1</v>
      </c>
      <c r="D32" s="60">
        <v>3429</v>
      </c>
      <c r="E32" s="65" t="s">
        <v>127</v>
      </c>
      <c r="F32" s="62" t="s">
        <v>96</v>
      </c>
      <c r="G32" s="64" t="s">
        <v>128</v>
      </c>
    </row>
    <row r="33" spans="1:7" ht="58" x14ac:dyDescent="0.35">
      <c r="A33" s="58">
        <v>28</v>
      </c>
      <c r="B33" s="59">
        <v>46003</v>
      </c>
      <c r="C33" s="58">
        <v>1</v>
      </c>
      <c r="D33" s="60">
        <v>3430</v>
      </c>
      <c r="E33" s="65" t="s">
        <v>129</v>
      </c>
      <c r="F33" s="62" t="s">
        <v>97</v>
      </c>
      <c r="G33" s="64" t="s">
        <v>130</v>
      </c>
    </row>
    <row r="34" spans="1:7" ht="43.5" x14ac:dyDescent="0.35">
      <c r="A34" s="58">
        <v>29</v>
      </c>
      <c r="B34" s="59">
        <v>46003</v>
      </c>
      <c r="C34" s="58">
        <v>1</v>
      </c>
      <c r="D34" s="60">
        <v>3431</v>
      </c>
      <c r="E34" s="65" t="s">
        <v>68</v>
      </c>
      <c r="F34" s="62" t="s">
        <v>98</v>
      </c>
      <c r="G34" s="64">
        <v>16814.900000000001</v>
      </c>
    </row>
    <row r="35" spans="1:7" ht="58" x14ac:dyDescent="0.35">
      <c r="A35" s="58">
        <v>30</v>
      </c>
      <c r="B35" s="59">
        <v>46003</v>
      </c>
      <c r="C35" s="58">
        <v>1</v>
      </c>
      <c r="D35" s="60">
        <v>3432</v>
      </c>
      <c r="E35" s="65" t="s">
        <v>68</v>
      </c>
      <c r="F35" s="62" t="s">
        <v>99</v>
      </c>
      <c r="G35" s="64">
        <v>11597.69</v>
      </c>
    </row>
    <row r="36" spans="1:7" ht="43.5" x14ac:dyDescent="0.35">
      <c r="A36" s="58">
        <v>31</v>
      </c>
      <c r="B36" s="59">
        <v>46003</v>
      </c>
      <c r="C36" s="58">
        <v>1</v>
      </c>
      <c r="D36" s="60">
        <v>3433</v>
      </c>
      <c r="E36" s="65" t="s">
        <v>68</v>
      </c>
      <c r="F36" s="62" t="s">
        <v>100</v>
      </c>
      <c r="G36" s="64">
        <v>7611.46</v>
      </c>
    </row>
    <row r="37" spans="1:7" ht="43.5" x14ac:dyDescent="0.35">
      <c r="A37" s="58">
        <v>32</v>
      </c>
      <c r="B37" s="59">
        <v>46003</v>
      </c>
      <c r="C37" s="58">
        <v>1</v>
      </c>
      <c r="D37" s="60">
        <v>3434</v>
      </c>
      <c r="E37" s="65" t="s">
        <v>68</v>
      </c>
      <c r="F37" s="62" t="s">
        <v>101</v>
      </c>
      <c r="G37" s="64">
        <v>6162.74</v>
      </c>
    </row>
    <row r="38" spans="1:7" ht="43.5" x14ac:dyDescent="0.35">
      <c r="A38" s="58">
        <v>33</v>
      </c>
      <c r="B38" s="59">
        <v>46003</v>
      </c>
      <c r="C38" s="58">
        <v>1</v>
      </c>
      <c r="D38" s="60">
        <v>3435</v>
      </c>
      <c r="E38" s="65" t="s">
        <v>68</v>
      </c>
      <c r="F38" s="62" t="s">
        <v>102</v>
      </c>
      <c r="G38" s="64">
        <v>5770.7</v>
      </c>
    </row>
    <row r="39" spans="1:7" ht="43.5" x14ac:dyDescent="0.35">
      <c r="A39" s="58">
        <v>34</v>
      </c>
      <c r="B39" s="59">
        <v>46003</v>
      </c>
      <c r="C39" s="58">
        <v>1</v>
      </c>
      <c r="D39" s="60">
        <v>3436</v>
      </c>
      <c r="E39" s="65" t="s">
        <v>68</v>
      </c>
      <c r="F39" s="62" t="s">
        <v>103</v>
      </c>
      <c r="G39" s="64">
        <v>3904.29</v>
      </c>
    </row>
    <row r="40" spans="1:7" ht="72.5" x14ac:dyDescent="0.35">
      <c r="A40" s="58">
        <v>35</v>
      </c>
      <c r="B40" s="59">
        <v>46003</v>
      </c>
      <c r="C40" s="58">
        <v>1</v>
      </c>
      <c r="D40" s="60">
        <v>3437</v>
      </c>
      <c r="E40" s="65" t="s">
        <v>69</v>
      </c>
      <c r="F40" s="62" t="s">
        <v>104</v>
      </c>
      <c r="G40" s="64">
        <v>4021.07</v>
      </c>
    </row>
    <row r="41" spans="1:7" ht="72.5" x14ac:dyDescent="0.35">
      <c r="A41" s="58">
        <v>36</v>
      </c>
      <c r="B41" s="59">
        <v>46003</v>
      </c>
      <c r="C41" s="58">
        <v>1</v>
      </c>
      <c r="D41" s="60">
        <v>3438</v>
      </c>
      <c r="E41" s="65" t="s">
        <v>70</v>
      </c>
      <c r="F41" s="62" t="s">
        <v>105</v>
      </c>
      <c r="G41" s="64">
        <v>8407.14</v>
      </c>
    </row>
    <row r="42" spans="1:7" ht="58" x14ac:dyDescent="0.35">
      <c r="A42" s="58">
        <v>37</v>
      </c>
      <c r="B42" s="59">
        <v>46003</v>
      </c>
      <c r="C42" s="58">
        <v>1</v>
      </c>
      <c r="D42" s="60">
        <v>3439</v>
      </c>
      <c r="E42" s="65">
        <v>184</v>
      </c>
      <c r="F42" s="62" t="s">
        <v>106</v>
      </c>
      <c r="G42" s="64">
        <v>11000</v>
      </c>
    </row>
    <row r="43" spans="1:7" ht="101.5" x14ac:dyDescent="0.35">
      <c r="A43" s="58">
        <v>38</v>
      </c>
      <c r="B43" s="59">
        <v>46003</v>
      </c>
      <c r="C43" s="58">
        <v>1</v>
      </c>
      <c r="D43" s="60">
        <v>3440</v>
      </c>
      <c r="E43" s="65">
        <v>113</v>
      </c>
      <c r="F43" s="62" t="s">
        <v>107</v>
      </c>
      <c r="G43" s="64">
        <v>3750</v>
      </c>
    </row>
    <row r="44" spans="1:7" ht="43.5" x14ac:dyDescent="0.35">
      <c r="A44" s="58">
        <v>39</v>
      </c>
      <c r="B44" s="59">
        <v>46003</v>
      </c>
      <c r="C44" s="58">
        <v>1</v>
      </c>
      <c r="D44" s="60">
        <v>3441</v>
      </c>
      <c r="E44" s="65">
        <v>158</v>
      </c>
      <c r="F44" s="62" t="s">
        <v>108</v>
      </c>
      <c r="G44" s="64">
        <v>1800</v>
      </c>
    </row>
    <row r="45" spans="1:7" ht="43.5" x14ac:dyDescent="0.35">
      <c r="A45" s="58">
        <v>40</v>
      </c>
      <c r="B45" s="59">
        <v>46003</v>
      </c>
      <c r="C45" s="58">
        <v>1</v>
      </c>
      <c r="D45" s="60">
        <v>3442</v>
      </c>
      <c r="E45" s="65" t="s">
        <v>120</v>
      </c>
      <c r="F45" s="62" t="s">
        <v>109</v>
      </c>
      <c r="G45" s="64">
        <v>600</v>
      </c>
    </row>
    <row r="46" spans="1:7" ht="43.5" x14ac:dyDescent="0.35">
      <c r="A46" s="58">
        <v>41</v>
      </c>
      <c r="B46" s="59">
        <v>46003</v>
      </c>
      <c r="C46" s="58">
        <v>1</v>
      </c>
      <c r="D46" s="60">
        <v>3443</v>
      </c>
      <c r="E46" s="65" t="s">
        <v>120</v>
      </c>
      <c r="F46" s="62" t="s">
        <v>110</v>
      </c>
      <c r="G46" s="64">
        <v>600</v>
      </c>
    </row>
    <row r="47" spans="1:7" ht="43.5" x14ac:dyDescent="0.35">
      <c r="A47" s="58">
        <v>42</v>
      </c>
      <c r="B47" s="59">
        <v>46003</v>
      </c>
      <c r="C47" s="58">
        <v>1</v>
      </c>
      <c r="D47" s="60">
        <v>3444</v>
      </c>
      <c r="E47" s="65" t="s">
        <v>120</v>
      </c>
      <c r="F47" s="62" t="s">
        <v>111</v>
      </c>
      <c r="G47" s="64">
        <v>600</v>
      </c>
    </row>
    <row r="48" spans="1:7" ht="43.5" x14ac:dyDescent="0.35">
      <c r="A48" s="58">
        <v>43</v>
      </c>
      <c r="B48" s="59">
        <v>46003</v>
      </c>
      <c r="C48" s="58">
        <v>1</v>
      </c>
      <c r="D48" s="60">
        <v>3445</v>
      </c>
      <c r="E48" s="65" t="s">
        <v>120</v>
      </c>
      <c r="F48" s="62" t="s">
        <v>112</v>
      </c>
      <c r="G48" s="64">
        <v>600</v>
      </c>
    </row>
    <row r="49" spans="1:7" ht="43.5" x14ac:dyDescent="0.35">
      <c r="A49" s="58">
        <v>44</v>
      </c>
      <c r="B49" s="59">
        <v>46003</v>
      </c>
      <c r="C49" s="58">
        <v>1</v>
      </c>
      <c r="D49" s="60">
        <v>3446</v>
      </c>
      <c r="E49" s="65" t="s">
        <v>120</v>
      </c>
      <c r="F49" s="62" t="s">
        <v>113</v>
      </c>
      <c r="G49" s="64">
        <v>600</v>
      </c>
    </row>
    <row r="50" spans="1:7" ht="43.5" x14ac:dyDescent="0.35">
      <c r="A50" s="58">
        <v>45</v>
      </c>
      <c r="B50" s="59">
        <v>46003</v>
      </c>
      <c r="C50" s="58">
        <v>1</v>
      </c>
      <c r="D50" s="60">
        <v>3447</v>
      </c>
      <c r="E50" s="65" t="s">
        <v>120</v>
      </c>
      <c r="F50" s="62" t="s">
        <v>114</v>
      </c>
      <c r="G50" s="64">
        <v>600</v>
      </c>
    </row>
    <row r="51" spans="1:7" ht="43.5" x14ac:dyDescent="0.35">
      <c r="A51" s="58">
        <v>46</v>
      </c>
      <c r="B51" s="59">
        <v>46003</v>
      </c>
      <c r="C51" s="58">
        <v>1</v>
      </c>
      <c r="D51" s="60">
        <v>3448</v>
      </c>
      <c r="E51" s="65" t="s">
        <v>120</v>
      </c>
      <c r="F51" s="62" t="s">
        <v>115</v>
      </c>
      <c r="G51" s="64">
        <v>600</v>
      </c>
    </row>
    <row r="52" spans="1:7" x14ac:dyDescent="0.35">
      <c r="A52" s="58"/>
      <c r="B52" s="59"/>
      <c r="C52" s="58"/>
      <c r="D52" s="60"/>
      <c r="E52" s="65"/>
      <c r="F52" s="62"/>
      <c r="G52" s="64"/>
    </row>
    <row r="53" spans="1:7" x14ac:dyDescent="0.35">
      <c r="A53" s="58"/>
      <c r="B53" s="59"/>
      <c r="C53" s="58"/>
      <c r="D53" s="60"/>
      <c r="E53" s="65"/>
      <c r="F53" s="62"/>
      <c r="G53" s="64"/>
    </row>
    <row r="54" spans="1:7" x14ac:dyDescent="0.35">
      <c r="A54" s="58"/>
      <c r="B54" s="59"/>
      <c r="C54" s="58"/>
      <c r="D54" s="60"/>
      <c r="E54" s="65"/>
      <c r="F54" s="62"/>
      <c r="G54" s="64"/>
    </row>
    <row r="55" spans="1:7" x14ac:dyDescent="0.35">
      <c r="A55" s="58"/>
      <c r="B55" s="59"/>
      <c r="C55" s="58"/>
      <c r="D55" s="60"/>
      <c r="E55" s="65"/>
      <c r="F55" s="62"/>
      <c r="G55" s="64"/>
    </row>
    <row r="56" spans="1:7" x14ac:dyDescent="0.35">
      <c r="A56" s="58"/>
      <c r="B56" s="59"/>
      <c r="C56" s="58"/>
      <c r="D56" s="60"/>
      <c r="E56" s="65"/>
      <c r="F56" s="62"/>
      <c r="G56" s="64"/>
    </row>
    <row r="57" spans="1:7" x14ac:dyDescent="0.35">
      <c r="A57" s="58"/>
      <c r="B57" s="59"/>
      <c r="C57" s="58"/>
      <c r="D57" s="60"/>
      <c r="E57" s="65"/>
      <c r="F57" s="62"/>
      <c r="G57" s="64"/>
    </row>
    <row r="58" spans="1:7" x14ac:dyDescent="0.35">
      <c r="A58" s="58"/>
      <c r="B58" s="59"/>
      <c r="C58" s="58"/>
      <c r="D58" s="60"/>
      <c r="E58" s="65"/>
      <c r="F58" s="62"/>
      <c r="G58" s="64"/>
    </row>
    <row r="59" spans="1:7" x14ac:dyDescent="0.35">
      <c r="A59" s="58"/>
      <c r="B59" s="59"/>
      <c r="C59" s="58"/>
      <c r="D59" s="60"/>
      <c r="E59" s="65"/>
      <c r="F59" s="62"/>
      <c r="G59" s="64"/>
    </row>
    <row r="60" spans="1:7" x14ac:dyDescent="0.35">
      <c r="A60" s="58"/>
      <c r="B60" s="59"/>
      <c r="C60" s="58"/>
      <c r="D60" s="60"/>
      <c r="E60" s="65"/>
      <c r="F60" s="62"/>
      <c r="G60" s="64"/>
    </row>
    <row r="61" spans="1:7" x14ac:dyDescent="0.35">
      <c r="A61" s="58"/>
      <c r="B61" s="59"/>
      <c r="C61" s="58"/>
      <c r="D61" s="60"/>
      <c r="E61" s="65"/>
      <c r="F61" s="62"/>
      <c r="G61" s="64"/>
    </row>
    <row r="62" spans="1:7" x14ac:dyDescent="0.35">
      <c r="A62" s="58"/>
      <c r="B62" s="59"/>
      <c r="C62" s="58"/>
      <c r="D62" s="60"/>
      <c r="E62" s="65"/>
      <c r="F62" s="62"/>
      <c r="G62" s="64"/>
    </row>
    <row r="63" spans="1:7" x14ac:dyDescent="0.35">
      <c r="A63" s="58"/>
      <c r="B63" s="59"/>
      <c r="C63" s="58"/>
      <c r="D63" s="60"/>
      <c r="E63" s="65"/>
      <c r="F63" s="62"/>
      <c r="G63" s="64"/>
    </row>
    <row r="64" spans="1:7" x14ac:dyDescent="0.35">
      <c r="A64" s="58"/>
      <c r="B64" s="59"/>
      <c r="C64" s="58"/>
      <c r="D64" s="60"/>
      <c r="E64" s="65"/>
      <c r="F64" s="62"/>
      <c r="G64" s="64"/>
    </row>
    <row r="65" spans="1:7" x14ac:dyDescent="0.35">
      <c r="A65" s="58"/>
      <c r="B65" s="59"/>
      <c r="C65" s="58"/>
      <c r="D65" s="60"/>
      <c r="E65" s="65"/>
      <c r="F65" s="62"/>
      <c r="G65" s="64"/>
    </row>
    <row r="66" spans="1:7" x14ac:dyDescent="0.35">
      <c r="A66" s="58"/>
      <c r="B66" s="59"/>
      <c r="C66" s="58"/>
      <c r="D66" s="60"/>
      <c r="E66" s="65"/>
      <c r="F66" s="62"/>
      <c r="G66" s="64"/>
    </row>
    <row r="67" spans="1:7" x14ac:dyDescent="0.35">
      <c r="A67" s="58"/>
      <c r="B67" s="59"/>
      <c r="C67" s="58"/>
      <c r="D67" s="60"/>
      <c r="E67" s="58"/>
      <c r="F67" s="62"/>
      <c r="G67" s="64"/>
    </row>
    <row r="68" spans="1:7" x14ac:dyDescent="0.35">
      <c r="A68" s="58"/>
      <c r="B68" s="59"/>
      <c r="C68" s="58"/>
      <c r="D68" s="60"/>
      <c r="E68" s="61"/>
      <c r="F68" s="62"/>
      <c r="G68" s="64"/>
    </row>
    <row r="69" spans="1:7" x14ac:dyDescent="0.35">
      <c r="A69" s="58"/>
      <c r="B69" s="59"/>
      <c r="C69" s="58"/>
      <c r="D69" s="60"/>
      <c r="E69" s="58"/>
      <c r="F69" s="62"/>
      <c r="G69" s="64"/>
    </row>
    <row r="70" spans="1:7" x14ac:dyDescent="0.35">
      <c r="A70" s="58"/>
      <c r="B70" s="59"/>
      <c r="C70" s="58"/>
      <c r="D70" s="60"/>
      <c r="E70" s="58"/>
      <c r="F70" s="62"/>
      <c r="G70" s="64"/>
    </row>
    <row r="71" spans="1:7" x14ac:dyDescent="0.35">
      <c r="A71" s="58"/>
      <c r="B71" s="59"/>
      <c r="C71" s="58"/>
      <c r="D71" s="60"/>
      <c r="F71" s="62"/>
      <c r="G71" s="64"/>
    </row>
    <row r="72" spans="1:7" x14ac:dyDescent="0.35">
      <c r="A72" s="58"/>
      <c r="B72" s="59"/>
      <c r="C72" s="58"/>
      <c r="D72" s="60"/>
      <c r="F72" s="62"/>
      <c r="G72" s="64"/>
    </row>
    <row r="73" spans="1:7" x14ac:dyDescent="0.35">
      <c r="A73" s="58"/>
      <c r="B73" s="59"/>
      <c r="C73" s="58"/>
      <c r="D73" s="60"/>
      <c r="F73" s="62"/>
      <c r="G73" s="64"/>
    </row>
    <row r="74" spans="1:7" x14ac:dyDescent="0.35">
      <c r="A74" s="58"/>
      <c r="B74" s="59"/>
      <c r="C74" s="58"/>
      <c r="D74" s="60"/>
      <c r="E74" s="67"/>
      <c r="F74" s="68"/>
      <c r="G74" s="64"/>
    </row>
    <row r="75" spans="1:7" x14ac:dyDescent="0.35">
      <c r="A75" s="58"/>
      <c r="B75" s="59"/>
      <c r="C75" s="58"/>
      <c r="D75" s="60"/>
      <c r="E75" s="67"/>
      <c r="F75" s="68"/>
      <c r="G75" s="64"/>
    </row>
    <row r="76" spans="1:7" x14ac:dyDescent="0.35">
      <c r="A76" s="58"/>
      <c r="B76" s="59"/>
      <c r="C76" s="58"/>
      <c r="D76" s="60"/>
      <c r="E76" s="67"/>
      <c r="F76" s="68"/>
      <c r="G76" s="64"/>
    </row>
    <row r="77" spans="1:7" x14ac:dyDescent="0.35">
      <c r="A77" s="58"/>
      <c r="B77" s="59"/>
      <c r="C77" s="58"/>
      <c r="D77" s="60"/>
      <c r="E77" s="67"/>
      <c r="F77" s="68"/>
      <c r="G77" s="64"/>
    </row>
    <row r="78" spans="1:7" x14ac:dyDescent="0.35">
      <c r="A78" s="58"/>
      <c r="B78" s="59"/>
      <c r="C78" s="58"/>
      <c r="D78" s="60"/>
      <c r="E78" s="67"/>
      <c r="F78" s="68"/>
      <c r="G78" s="64"/>
    </row>
    <row r="79" spans="1:7" x14ac:dyDescent="0.35">
      <c r="A79" s="58"/>
      <c r="B79" s="59"/>
      <c r="C79" s="58"/>
      <c r="D79" s="60"/>
      <c r="E79" s="67"/>
      <c r="F79" s="68"/>
      <c r="G79" s="64"/>
    </row>
    <row r="80" spans="1:7" x14ac:dyDescent="0.35">
      <c r="A80" s="58"/>
      <c r="B80" s="59"/>
      <c r="C80" s="58"/>
      <c r="D80" s="60"/>
      <c r="E80" s="67"/>
      <c r="F80" s="68"/>
      <c r="G80" s="64"/>
    </row>
    <row r="81" spans="1:7" x14ac:dyDescent="0.35">
      <c r="A81" s="58"/>
      <c r="B81" s="59"/>
      <c r="C81" s="58"/>
      <c r="D81" s="60"/>
      <c r="E81" s="69"/>
      <c r="F81" s="68"/>
      <c r="G81" s="64"/>
    </row>
    <row r="82" spans="1:7" x14ac:dyDescent="0.35">
      <c r="A82" s="58"/>
      <c r="B82" s="59"/>
      <c r="C82" s="58"/>
      <c r="D82" s="60"/>
      <c r="F82" s="68"/>
      <c r="G82" s="64"/>
    </row>
    <row r="83" spans="1:7" x14ac:dyDescent="0.35">
      <c r="A83" s="58"/>
      <c r="B83" s="59"/>
      <c r="C83" s="58"/>
      <c r="D83" s="60"/>
      <c r="F83" s="68"/>
      <c r="G83" s="64"/>
    </row>
    <row r="84" spans="1:7" x14ac:dyDescent="0.35">
      <c r="A84" s="58"/>
      <c r="B84" s="59"/>
      <c r="C84" s="58"/>
      <c r="D84" s="60"/>
      <c r="F84" s="68"/>
      <c r="G84" s="64"/>
    </row>
    <row r="85" spans="1:7" x14ac:dyDescent="0.35">
      <c r="A85" s="58"/>
      <c r="B85" s="59"/>
      <c r="C85" s="58"/>
      <c r="D85" s="60"/>
      <c r="F85" s="68"/>
      <c r="G85" s="64"/>
    </row>
    <row r="86" spans="1:7" x14ac:dyDescent="0.35">
      <c r="A86" s="58"/>
      <c r="B86" s="59"/>
      <c r="C86" s="58"/>
      <c r="D86" s="60"/>
      <c r="F86" s="68"/>
      <c r="G86" s="64"/>
    </row>
    <row r="87" spans="1:7" x14ac:dyDescent="0.35">
      <c r="A87" s="58"/>
      <c r="B87" s="59"/>
      <c r="C87" s="58"/>
      <c r="D87" s="60"/>
      <c r="F87" s="68"/>
      <c r="G87" s="64"/>
    </row>
  </sheetData>
  <mergeCells count="3">
    <mergeCell ref="A1:G1"/>
    <mergeCell ref="A2:G2"/>
    <mergeCell ref="A3:G3"/>
  </mergeCells>
  <pageMargins left="0.59027777777777801" right="0.59027777777777801" top="0.78749999999999998" bottom="0.59027777777777801" header="0.51180555555555496" footer="0.51180555555555496"/>
  <pageSetup scale="53"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GASTO'!D23</f>
        <v>3420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t="str">
        <f>+'PAGO GASTO'!B23</f>
        <v>10/12/20255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GASTO'!C23</f>
        <v>1</v>
      </c>
      <c r="E14" s="82"/>
      <c r="F14" s="82"/>
      <c r="G14" s="83">
        <f>+'PAGO GASTO'!E23</f>
        <v>262</v>
      </c>
      <c r="H14" s="83"/>
      <c r="I14" s="83"/>
      <c r="J14" s="83"/>
      <c r="K14" s="83"/>
      <c r="L14" s="83"/>
      <c r="M14" s="83"/>
      <c r="N14" s="83"/>
      <c r="O14" s="83"/>
      <c r="P14" s="83" t="str">
        <f>+'PAGO GASTO'!F23</f>
        <v xml:space="preserve">Pago factura  serie 43A0CE2B número 2464563220 de NOBLEZA SOCIEDAD ANONIMA por 736.7 galones  de combustible diesel a Q30.60 mas impuesto IDP Q957.71  que se dio como apoyo para las embarcaciones que se utilizaron en el 10th Annual Guatemala Billfish Invitational 2025, en fechas del 04 al 08 de diciembre 2025, en Marina Pez Vela, Puerto de San José, autorización en acta 012/2025 de fecha 29/10/2025 punto 3.3 por Comite  Ejecutivo de la Asociación Nacional de Pesca Deportiva.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GASTO'!G23</f>
        <v>23500.73</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07" priority="2" operator="between">
      <formula>0</formula>
      <formula>0</formula>
    </cfRule>
    <cfRule type="containsErrors" dxfId="206" priority="3">
      <formula>ISERROR(D14)</formula>
    </cfRule>
  </conditionalFormatting>
  <conditionalFormatting sqref="G14">
    <cfRule type="cellIs" dxfId="205" priority="4" operator="between">
      <formula>0</formula>
      <formula>0</formula>
    </cfRule>
    <cfRule type="containsErrors" dxfId="20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GASTO'!D25</f>
        <v>3422</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GASTO'!B25</f>
        <v>46001</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GASTO'!C25</f>
        <v>1</v>
      </c>
      <c r="E14" s="82"/>
      <c r="F14" s="82"/>
      <c r="G14" s="83">
        <f>+'PAGO GASTO'!E25</f>
        <v>294</v>
      </c>
      <c r="H14" s="83"/>
      <c r="I14" s="83"/>
      <c r="J14" s="83"/>
      <c r="K14" s="83"/>
      <c r="L14" s="83"/>
      <c r="M14" s="83"/>
      <c r="N14" s="83"/>
      <c r="O14" s="83"/>
      <c r="P14" s="83" t="str">
        <f>+'PAGO GASTO'!F25</f>
        <v>Pago factura serie 4CA2D93B número  172247771 de PUBLICIDAD Y TROFEOS, S.A. por la elaboración de una plaqueta conmemorativa de 12x15cms. Con 2 vidrios grabados sandblast, para reconocimiento a Dr. Guy Harvey por su labor en la conservacion en la Pesca Deportiva en Guatemala.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GASTO'!G25</f>
        <v>1650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03" priority="2" operator="between">
      <formula>0</formula>
      <formula>0</formula>
    </cfRule>
    <cfRule type="containsErrors" dxfId="202" priority="3">
      <formula>ISERROR(D14)</formula>
    </cfRule>
  </conditionalFormatting>
  <conditionalFormatting sqref="G14">
    <cfRule type="cellIs" dxfId="201" priority="4" operator="between">
      <formula>0</formula>
      <formula>0</formula>
    </cfRule>
    <cfRule type="containsErrors" dxfId="20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GASTO'!D24</f>
        <v>3421</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GASTO'!B24</f>
        <v>46001</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GASTO'!C24</f>
        <v>1</v>
      </c>
      <c r="E14" s="82"/>
      <c r="F14" s="82"/>
      <c r="G14" s="83">
        <f>+'PAGO GASTO'!E24</f>
        <v>183</v>
      </c>
      <c r="H14" s="83"/>
      <c r="I14" s="83"/>
      <c r="J14" s="83"/>
      <c r="K14" s="83"/>
      <c r="L14" s="83"/>
      <c r="M14" s="83"/>
      <c r="N14" s="83"/>
      <c r="O14" s="83"/>
      <c r="P14" s="83" t="str">
        <f>+'PAGO GASTO'!F24</f>
        <v>Pago factura serie A1DFD2D6 número  DTE: 3397012036 de JORGE GUSTAVO REHWOLDT CASTAÑEDA,  Asesoria jurídica por análisis de contrato de subarrendamiento de local otorgado a la Asociación Nacional de Pesca Deportiva de Guatemala por la entidad Ciudad Comercial, S.A.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GASTO'!G24</f>
        <v>1250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9" priority="2" operator="between">
      <formula>0</formula>
      <formula>0</formula>
    </cfRule>
    <cfRule type="containsErrors" dxfId="198" priority="3">
      <formula>ISERROR(D14)</formula>
    </cfRule>
  </conditionalFormatting>
  <conditionalFormatting sqref="G14">
    <cfRule type="cellIs" dxfId="197" priority="4" operator="between">
      <formula>0</formula>
      <formula>0</formula>
    </cfRule>
    <cfRule type="containsErrors" dxfId="19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GASTO'!D26</f>
        <v>3423</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GASTO'!B26</f>
        <v>46001</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GASTO'!C26</f>
        <v>1</v>
      </c>
      <c r="E14" s="82"/>
      <c r="F14" s="82"/>
      <c r="G14" s="83">
        <f>+'PAGO GASTO'!E26</f>
        <v>294</v>
      </c>
      <c r="H14" s="83"/>
      <c r="I14" s="83"/>
      <c r="J14" s="83"/>
      <c r="K14" s="83"/>
      <c r="L14" s="83"/>
      <c r="M14" s="83"/>
      <c r="N14" s="83"/>
      <c r="O14" s="83"/>
      <c r="P14" s="83" t="str">
        <f>+'PAGO GASTO'!F26</f>
        <v xml:space="preserve">Pago factura serie 00EF7A16 número   3571927808 de PUBLICIDAD Y TROFEOS, S.A. por  6  laminas de plata con impresión, 4 laminas genericas dorada con impresión y 6 galardones de diferetes medidas con grabado sandblast.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GASTO'!G26</f>
        <v>4860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5" priority="2" operator="between">
      <formula>0</formula>
      <formula>0</formula>
    </cfRule>
    <cfRule type="containsErrors" dxfId="194" priority="3">
      <formula>ISERROR(D14)</formula>
    </cfRule>
  </conditionalFormatting>
  <conditionalFormatting sqref="G14">
    <cfRule type="cellIs" dxfId="193" priority="4" operator="between">
      <formula>0</formula>
      <formula>0</formula>
    </cfRule>
    <cfRule type="containsErrors" dxfId="19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27"/>
  <sheetViews>
    <sheetView view="pageBreakPreview" topLeftCell="D10"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42"/>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GASTO'!D27</f>
        <v>3424</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GASTO'!B27</f>
        <v>46001</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GASTO'!C27</f>
        <v>1</v>
      </c>
      <c r="E14" s="82"/>
      <c r="F14" s="82"/>
      <c r="G14" s="83">
        <f>+'PAGO GASTO'!E27</f>
        <v>264</v>
      </c>
      <c r="H14" s="83"/>
      <c r="I14" s="83"/>
      <c r="J14" s="83"/>
      <c r="K14" s="83"/>
      <c r="L14" s="83"/>
      <c r="M14" s="83"/>
      <c r="N14" s="83"/>
      <c r="O14" s="83"/>
      <c r="P14" s="83" t="str">
        <f>+'PAGO GASTO'!F27</f>
        <v>Pago factura serie  5FBD8FD6 número 2432386298 de SERVICIOS AGRICOLAS PROFESIONALES, S.A. por servicio de control de plagas, mes de DICIEMBRE  2025 en las oficinas de La Asociación Nacional de Pesca Deportiva.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GASTO'!G27</f>
        <v>500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1" priority="2" operator="between">
      <formula>0</formula>
      <formula>0</formula>
    </cfRule>
    <cfRule type="containsErrors" dxfId="190" priority="3">
      <formula>ISERROR(D14)</formula>
    </cfRule>
  </conditionalFormatting>
  <conditionalFormatting sqref="G14">
    <cfRule type="cellIs" dxfId="189" priority="4" operator="between">
      <formula>0</formula>
      <formula>0</formula>
    </cfRule>
    <cfRule type="containsErrors" dxfId="18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GASTO'!D28</f>
        <v>3425</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GASTO'!B28</f>
        <v>46001</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GASTO'!C28</f>
        <v>1</v>
      </c>
      <c r="E14" s="82"/>
      <c r="F14" s="82"/>
      <c r="G14" s="83">
        <f>+'PAGO GASTO'!E28</f>
        <v>196</v>
      </c>
      <c r="H14" s="83"/>
      <c r="I14" s="83"/>
      <c r="J14" s="83"/>
      <c r="K14" s="83"/>
      <c r="L14" s="83"/>
      <c r="M14" s="83"/>
      <c r="N14" s="83"/>
      <c r="O14" s="83"/>
      <c r="P14" s="83" t="str">
        <f>+'PAGO GASTO'!F28</f>
        <v>Pago factura serie 808521CD número 1546932151 de CLUB DE  PESCA DEPORTIVA DE GUATEMALA, por alqluiler del salón techado con mobiliario y equipo audiovisual para  almuerzo de premiación del día 10/12/2025. FACTURA Q12,000.00 ISR Q535.71</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GASTO'!G28</f>
        <v>11464.29</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87" priority="2" operator="between">
      <formula>0</formula>
      <formula>0</formula>
    </cfRule>
    <cfRule type="containsErrors" dxfId="186" priority="3">
      <formula>ISERROR(D14)</formula>
    </cfRule>
  </conditionalFormatting>
  <conditionalFormatting sqref="G14">
    <cfRule type="cellIs" dxfId="185" priority="4" operator="between">
      <formula>0</formula>
      <formula>0</formula>
    </cfRule>
    <cfRule type="containsErrors" dxfId="18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27"/>
  <sheetViews>
    <sheetView view="pageBreakPreview" topLeftCell="D1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GASTO'!D29</f>
        <v>3426</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GASTO'!B29</f>
        <v>46001</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GASTO'!C29</f>
        <v>1</v>
      </c>
      <c r="E14" s="82"/>
      <c r="F14" s="82"/>
      <c r="G14" s="83">
        <f>+'PAGO GASTO'!E29</f>
        <v>196</v>
      </c>
      <c r="H14" s="83"/>
      <c r="I14" s="83"/>
      <c r="J14" s="83"/>
      <c r="K14" s="83"/>
      <c r="L14" s="83"/>
      <c r="M14" s="83"/>
      <c r="N14" s="83"/>
      <c r="O14" s="83"/>
      <c r="P14" s="83" t="str">
        <f>+'PAGO GASTO'!F29</f>
        <v xml:space="preserve">Pago factura serie 101D4865 número  791167964 de CLUB DE  PESCA DEPORTIVA DE GUATEMALA, por alqluiler del salón techado con mobiliario y equipo audiovisual para reunión de Comité Ejecutivo el día   10/12/2025.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GASTO'!G29</f>
        <v>1000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83" priority="2" operator="between">
      <formula>0</formula>
      <formula>0</formula>
    </cfRule>
    <cfRule type="containsErrors" dxfId="182" priority="3">
      <formula>ISERROR(D14)</formula>
    </cfRule>
  </conditionalFormatting>
  <conditionalFormatting sqref="G14">
    <cfRule type="cellIs" dxfId="181" priority="4" operator="between">
      <formula>0</formula>
      <formula>0</formula>
    </cfRule>
    <cfRule type="containsErrors" dxfId="18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K27"/>
  <sheetViews>
    <sheetView view="pageBreakPreview" topLeftCell="D14"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GASTO'!D30</f>
        <v>3427</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GASTO'!B30</f>
        <v>46001</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GASTO'!C30</f>
        <v>1</v>
      </c>
      <c r="E14" s="82"/>
      <c r="F14" s="82"/>
      <c r="G14" s="83">
        <f>+'PAGO GASTO'!E30</f>
        <v>196</v>
      </c>
      <c r="H14" s="83"/>
      <c r="I14" s="83"/>
      <c r="J14" s="83"/>
      <c r="K14" s="83"/>
      <c r="L14" s="83"/>
      <c r="M14" s="83"/>
      <c r="N14" s="83"/>
      <c r="O14" s="83"/>
      <c r="P14" s="83" t="str">
        <f>+'PAGO GASTO'!F30</f>
        <v>Pago factura serie  B9E7C4CE número DTE: 1207715622  de ALIMENTOS MANIKASA, S.A. por 22.14 lbs. de lomito nacional, 44.36 lbs. de Cullote importado  y 20 lbs. de Chorizo argentino para el almuerzo de premiación de los atletas destacados durante los Campeonatos organizados por La Asociación Nacional de Pesca Deportiva durante el año 2025, el día 10/12/2025, en el Club Náutico.</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GASTO'!G30</f>
        <v>6271</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9" priority="2" operator="between">
      <formula>0</formula>
      <formula>0</formula>
    </cfRule>
    <cfRule type="containsErrors" dxfId="178" priority="3">
      <formula>ISERROR(D14)</formula>
    </cfRule>
  </conditionalFormatting>
  <conditionalFormatting sqref="G14">
    <cfRule type="cellIs" dxfId="177" priority="4" operator="between">
      <formula>0</formula>
      <formula>0</formula>
    </cfRule>
    <cfRule type="containsErrors" dxfId="17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GASTO'!D31</f>
        <v>3428</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GASTO'!B31</f>
        <v>46001</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GASTO'!C31</f>
        <v>1</v>
      </c>
      <c r="E14" s="82"/>
      <c r="F14" s="82"/>
      <c r="G14" s="83">
        <f>+'PAGO GASTO'!E31</f>
        <v>196</v>
      </c>
      <c r="H14" s="83"/>
      <c r="I14" s="83"/>
      <c r="J14" s="83"/>
      <c r="K14" s="83"/>
      <c r="L14" s="83"/>
      <c r="M14" s="83"/>
      <c r="N14" s="83"/>
      <c r="O14" s="83"/>
      <c r="P14" s="83" t="str">
        <f>+'PAGO GASTO'!F31</f>
        <v>Pago factura serie 15663DDB número DTE: 47074230 de STEPHANO JUANCARLO HERNÁNDEZ SÁNCHEZ, por servicio de alimentación para  el almuerzo de premiación de los atletas destacados durante los Campeonatos organizados por La Asociación Nacional de Pesca Deportiva durante el año 2025, el día 10/12/2025, en el Club Náutico.</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GASTO'!G31</f>
        <v>17686.25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5" priority="2" operator="between">
      <formula>0</formula>
      <formula>0</formula>
    </cfRule>
    <cfRule type="containsErrors" dxfId="174" priority="3">
      <formula>ISERROR(D14)</formula>
    </cfRule>
  </conditionalFormatting>
  <conditionalFormatting sqref="G14">
    <cfRule type="cellIs" dxfId="173" priority="4" operator="between">
      <formula>0</formula>
      <formula>0</formula>
    </cfRule>
    <cfRule type="containsErrors" dxfId="17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GASTO'!D32</f>
        <v>3429</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GASTO'!B32</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GASTO'!C32</f>
        <v>1</v>
      </c>
      <c r="E14" s="82"/>
      <c r="F14" s="82"/>
      <c r="G14" s="83" t="str">
        <f>+'PAGO GASTO'!E32</f>
        <v>011
022</v>
      </c>
      <c r="H14" s="83"/>
      <c r="I14" s="83"/>
      <c r="J14" s="83"/>
      <c r="K14" s="83"/>
      <c r="L14" s="83"/>
      <c r="M14" s="83"/>
      <c r="N14" s="83"/>
      <c r="O14" s="83"/>
      <c r="P14" s="83" t="str">
        <f>+'PAGO GASTO'!F32</f>
        <v xml:space="preserve">Pago  Fianza de Fidelidad según póliza No. 21672, de la Asociación Nacional de Pesca Deportiva de Guatemala al Crédito Hipotecario Nacional, correspondiente al mes de diciembre  2025. Según Planilla Adjunta.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t="str">
        <f>+'PAGO GASTO'!G32</f>
        <v>Q758.02
Q55.10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1" priority="2" operator="between">
      <formula>0</formula>
      <formula>0</formula>
    </cfRule>
    <cfRule type="containsErrors" dxfId="170" priority="3">
      <formula>ISERROR(D14)</formula>
    </cfRule>
  </conditionalFormatting>
  <conditionalFormatting sqref="G14">
    <cfRule type="cellIs" dxfId="169" priority="4" operator="between">
      <formula>0</formula>
      <formula>0</formula>
    </cfRule>
    <cfRule type="containsErrors" dxfId="16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7"/>
  <sheetViews>
    <sheetView view="pageBreakPreview" topLeftCell="D14" zoomScale="78" zoomScaleNormal="100" zoomScalePageLayoutView="78" workbookViewId="0">
      <selection activeCell="Q24" sqref="Q2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f>
        <v>3403</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f>
        <v>45995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f>
        <v>1</v>
      </c>
      <c r="E14" s="82"/>
      <c r="F14" s="82"/>
      <c r="G14" s="83" t="str">
        <f>+'PAGO GASTO'!E6</f>
        <v>071</v>
      </c>
      <c r="H14" s="83"/>
      <c r="I14" s="83"/>
      <c r="J14" s="83"/>
      <c r="K14" s="83"/>
      <c r="L14" s="83"/>
      <c r="M14" s="83"/>
      <c r="N14" s="83"/>
      <c r="O14" s="83"/>
      <c r="P14" s="83" t="str">
        <f>+'PAGO GASTO'!F6</f>
        <v xml:space="preserve">Recibo S/N.  ALEXANDRO ENRIQUE ANDREU MATHEU   pago de aguinaldo correspondiente del 01 diciembre 2024 al 30 de noviembre 2025, como Gerente General de la Asociación Nacional de Pesca Deportiva.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f>
        <v>18850</v>
      </c>
      <c r="AQ14" s="23"/>
    </row>
    <row r="15" spans="1:43" ht="31.5" customHeight="1" x14ac:dyDescent="0.35">
      <c r="A15" s="5"/>
      <c r="D15" s="92" t="s">
        <v>48</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7.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30"/>
      <c r="F19" s="30"/>
      <c r="G19" s="30"/>
      <c r="H19" s="30"/>
      <c r="I19" s="30"/>
      <c r="J19" s="30"/>
      <c r="K19" s="30"/>
      <c r="L19" s="30"/>
      <c r="M19" s="30"/>
      <c r="N19" s="30"/>
      <c r="O19" s="30"/>
      <c r="P19" s="30"/>
      <c r="Q19" s="93" t="s">
        <v>65</v>
      </c>
      <c r="R19" s="93"/>
      <c r="S19" s="93"/>
      <c r="T19" s="93"/>
      <c r="U19" s="93"/>
      <c r="V19" s="93"/>
      <c r="W19" s="93"/>
      <c r="X19" s="93"/>
      <c r="Y19" s="93"/>
      <c r="Z19" s="93"/>
      <c r="AA19" s="93"/>
      <c r="AB19" s="93"/>
      <c r="AC19" s="93"/>
      <c r="AD19" s="93"/>
      <c r="AE19" s="93"/>
      <c r="AF19" s="10"/>
      <c r="AG19" s="10"/>
      <c r="AH19" s="10"/>
      <c r="AI19" s="10"/>
      <c r="AJ19" s="10"/>
      <c r="AK19" s="10"/>
      <c r="AL19" s="10"/>
      <c r="AM19" s="10"/>
      <c r="AN19" s="50"/>
      <c r="AO19" s="50"/>
    </row>
    <row r="20" spans="1:41" ht="33.75" customHeight="1" x14ac:dyDescent="0.35">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ht="109.5" customHeight="1" x14ac:dyDescent="0.35">
      <c r="D21" s="10"/>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10"/>
      <c r="AM21" s="10"/>
      <c r="AN21" s="10"/>
      <c r="AO21" s="10"/>
    </row>
    <row r="22" spans="1:41" x14ac:dyDescent="0.35">
      <c r="A22" s="5"/>
      <c r="D22" s="28"/>
      <c r="E22" s="51"/>
      <c r="F22" s="51"/>
      <c r="G22" s="100"/>
      <c r="H22" s="100"/>
      <c r="I22" s="100"/>
      <c r="J22" s="100"/>
      <c r="K22" s="100"/>
      <c r="L22" s="100"/>
      <c r="M22" s="100"/>
      <c r="N22" s="100"/>
      <c r="O22" s="100"/>
      <c r="P22" s="100"/>
      <c r="Q22" s="100"/>
      <c r="R22" s="100"/>
      <c r="S22" s="10"/>
      <c r="T22" s="10"/>
      <c r="U22" s="10"/>
      <c r="V22" s="10"/>
      <c r="W22" s="10"/>
      <c r="X22" s="10"/>
      <c r="Y22" s="32"/>
      <c r="Z22" s="32"/>
      <c r="AA22" s="32"/>
      <c r="AB22" s="100"/>
      <c r="AC22" s="100"/>
      <c r="AD22" s="100"/>
      <c r="AE22" s="100"/>
      <c r="AF22" s="100"/>
      <c r="AG22" s="100"/>
      <c r="AH22" s="100"/>
      <c r="AI22" s="100"/>
      <c r="AJ22" s="100"/>
      <c r="AK22" s="100"/>
      <c r="AL22" s="100"/>
      <c r="AM22" s="100"/>
      <c r="AN22" s="10"/>
      <c r="AO22" s="10"/>
    </row>
    <row r="23" spans="1:41" ht="85.5" customHeight="1" x14ac:dyDescent="0.35">
      <c r="A23" s="5"/>
      <c r="D23" s="10"/>
      <c r="E23" s="51"/>
      <c r="F23" s="51"/>
      <c r="G23" s="51"/>
      <c r="H23" s="93" t="s">
        <v>66</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21">
    <mergeCell ref="G22:R22"/>
    <mergeCell ref="AB22:AM22"/>
    <mergeCell ref="H23:S23"/>
    <mergeCell ref="AC23:AN23"/>
    <mergeCell ref="D14:F14"/>
    <mergeCell ref="G14:O14"/>
    <mergeCell ref="P14:AN14"/>
    <mergeCell ref="D15:AO15"/>
    <mergeCell ref="Q19:AE19"/>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75" priority="2" operator="between">
      <formula>0</formula>
      <formula>0</formula>
    </cfRule>
    <cfRule type="containsErrors" dxfId="274" priority="3">
      <formula>ISERROR(D14)</formula>
    </cfRule>
  </conditionalFormatting>
  <conditionalFormatting sqref="G14">
    <cfRule type="cellIs" dxfId="273" priority="4" operator="between">
      <formula>0</formula>
      <formula>0</formula>
    </cfRule>
    <cfRule type="containsErrors" dxfId="27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GASTO'!D33</f>
        <v>3430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GASTO'!B33</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GASTO'!C33</f>
        <v>1</v>
      </c>
      <c r="E14" s="82"/>
      <c r="F14" s="82"/>
      <c r="G14" s="83" t="str">
        <f>+'PAGO GASTO'!E33</f>
        <v>011
022
051
194</v>
      </c>
      <c r="H14" s="83"/>
      <c r="I14" s="83"/>
      <c r="J14" s="83"/>
      <c r="K14" s="83"/>
      <c r="L14" s="83"/>
      <c r="M14" s="83"/>
      <c r="N14" s="83"/>
      <c r="O14" s="83"/>
      <c r="P14" s="83" t="str">
        <f>+'PAGO GASTO'!F33</f>
        <v>Pago de Recibo DR-182-1 No. 5856369 BANCO GYT CONTINENTAL, correspondiente a la cuota laboral y patronal del IGSS, del  mes de diciembre  2025 . Mas Q. 50.00 quetzales para compra de cheque de caja a nombre del Instituto Guatemalteco de Seguridad Social.</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t="str">
        <f>+'PAGO GASTO'!G33</f>
        <v>Q2,724.13
Q198.03
Q6,455.35
Q50.00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67" priority="2" operator="between">
      <formula>0</formula>
      <formula>0</formula>
    </cfRule>
    <cfRule type="containsErrors" dxfId="166" priority="3">
      <formula>ISERROR(D14)</formula>
    </cfRule>
  </conditionalFormatting>
  <conditionalFormatting sqref="G14">
    <cfRule type="cellIs" dxfId="165" priority="4" operator="between">
      <formula>0</formula>
      <formula>0</formula>
    </cfRule>
    <cfRule type="containsErrors" dxfId="16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K27"/>
  <sheetViews>
    <sheetView view="pageBreakPreview" topLeftCell="D12"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GASTO'!D34</f>
        <v>3431</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GASTO'!B34</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GASTO'!C34</f>
        <v>1</v>
      </c>
      <c r="E14" s="82"/>
      <c r="F14" s="82"/>
      <c r="G14" s="83" t="str">
        <f>+'PAGO GASTO'!E34</f>
        <v>011
015</v>
      </c>
      <c r="H14" s="83"/>
      <c r="I14" s="83"/>
      <c r="J14" s="83"/>
      <c r="K14" s="83"/>
      <c r="L14" s="83"/>
      <c r="M14" s="83"/>
      <c r="N14" s="83"/>
      <c r="O14" s="83"/>
      <c r="P14" s="83" t="str">
        <f>+'PAGO GASTO'!F34</f>
        <v>Cheque a nombre de  ALEXANDRO ENRIQUE ANDREU MATHEU, pago salario mes de DICIEMBRE  2025, como Gerente General, el cual incluye descuentos correspondientes al mes. IGSS: Q910.46 FIANZA: Q253.34 ISR: Q1,121.30.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GASTO'!G34</f>
        <v>16814.900000000001</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63" priority="2" operator="between">
      <formula>0</formula>
      <formula>0</formula>
    </cfRule>
    <cfRule type="containsErrors" dxfId="162" priority="3">
      <formula>ISERROR(D14)</formula>
    </cfRule>
  </conditionalFormatting>
  <conditionalFormatting sqref="G14">
    <cfRule type="cellIs" dxfId="161" priority="4" operator="between">
      <formula>0</formula>
      <formula>0</formula>
    </cfRule>
    <cfRule type="containsErrors" dxfId="16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K27"/>
  <sheetViews>
    <sheetView view="pageBreakPreview" topLeftCell="D1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GASTO'!D35</f>
        <v>3432</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GASTO'!B35</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GASTO'!C35</f>
        <v>1</v>
      </c>
      <c r="E14" s="82"/>
      <c r="F14" s="82"/>
      <c r="G14" s="83" t="str">
        <f>+'PAGO GASTO'!E35</f>
        <v>011
015</v>
      </c>
      <c r="H14" s="83"/>
      <c r="I14" s="83"/>
      <c r="J14" s="83"/>
      <c r="K14" s="83"/>
      <c r="L14" s="83"/>
      <c r="M14" s="83"/>
      <c r="N14" s="83"/>
      <c r="O14" s="83"/>
      <c r="P14" s="83" t="str">
        <f>+'PAGO GASTO'!F35</f>
        <v>Cheque a nombre de LESBY NOHEMY MORALES MOLINEROS, pago de salario  mes de DICIEMBRE 2025 como Coordinadora Técnica, el cual incluye descuentos correspondientes al mes. IGSS Q.620.66 FIANZA Q.172.70 ISR.708.95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GASTO'!G35</f>
        <v>11597.69</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9" priority="2" operator="between">
      <formula>0</formula>
      <formula>0</formula>
    </cfRule>
    <cfRule type="containsErrors" dxfId="158" priority="3">
      <formula>ISERROR(D14)</formula>
    </cfRule>
  </conditionalFormatting>
  <conditionalFormatting sqref="G14">
    <cfRule type="cellIs" dxfId="157" priority="4" operator="between">
      <formula>0</formula>
      <formula>0</formula>
    </cfRule>
    <cfRule type="containsErrors" dxfId="15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K27"/>
  <sheetViews>
    <sheetView view="pageBreakPreview" topLeftCell="D12"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GASTO'!D36</f>
        <v>3433</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GASTO'!B36</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GASTO'!C36</f>
        <v>1</v>
      </c>
      <c r="E14" s="82"/>
      <c r="F14" s="82"/>
      <c r="G14" s="83" t="str">
        <f>+'PAGO GASTO'!E36</f>
        <v>011
015</v>
      </c>
      <c r="H14" s="83"/>
      <c r="I14" s="83"/>
      <c r="J14" s="83"/>
      <c r="K14" s="83"/>
      <c r="L14" s="83"/>
      <c r="M14" s="83"/>
      <c r="N14" s="83"/>
      <c r="O14" s="83"/>
      <c r="P14" s="83" t="str">
        <f>+'PAGO GASTO'!F36</f>
        <v>Cheque a nombre de SILVIA EUGENIA SANTOS LEMUS, pago salario mes de DICIEMBRE 2025 como Contador General, el cual incluye descuentos correspondientes al mes. IGSS: Q393.65 FIANZA Q.109.54 ISR: 285.36.</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GASTO'!G36</f>
        <v>7611.46</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5" priority="2" operator="between">
      <formula>0</formula>
      <formula>0</formula>
    </cfRule>
    <cfRule type="containsErrors" dxfId="154" priority="3">
      <formula>ISERROR(D14)</formula>
    </cfRule>
  </conditionalFormatting>
  <conditionalFormatting sqref="G14">
    <cfRule type="cellIs" dxfId="153" priority="4" operator="between">
      <formula>0</formula>
      <formula>0</formula>
    </cfRule>
    <cfRule type="containsErrors" dxfId="15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K27"/>
  <sheetViews>
    <sheetView view="pageBreakPreview" topLeftCell="D10"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GASTO'!D37</f>
        <v>3434</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GASTO'!B37</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GASTO'!C37</f>
        <v>1</v>
      </c>
      <c r="E14" s="82"/>
      <c r="F14" s="82"/>
      <c r="G14" s="83" t="str">
        <f>+'PAGO GASTO'!E37</f>
        <v>011
015</v>
      </c>
      <c r="H14" s="83"/>
      <c r="I14" s="83"/>
      <c r="J14" s="83"/>
      <c r="K14" s="83"/>
      <c r="L14" s="83"/>
      <c r="M14" s="83"/>
      <c r="N14" s="83"/>
      <c r="O14" s="83"/>
      <c r="P14" s="83" t="str">
        <f>+'PAGO GASTO'!F37</f>
        <v>Cheque a nombre de CLAUDIA EDELMIRA DAVILA ALVAREZ, pago salario mes de DICIEMBRE  2025 como Asistente Técnico, el cual incluye descuentos correspondientes al mes. IGSS: Q.313.95  FIANZA Q. 87.36 ISR. 185.95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GASTO'!G37</f>
        <v>6162.74</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1" priority="2" operator="between">
      <formula>0</formula>
      <formula>0</formula>
    </cfRule>
    <cfRule type="containsErrors" dxfId="150" priority="3">
      <formula>ISERROR(D14)</formula>
    </cfRule>
  </conditionalFormatting>
  <conditionalFormatting sqref="G14">
    <cfRule type="cellIs" dxfId="149" priority="4" operator="between">
      <formula>0</formula>
      <formula>0</formula>
    </cfRule>
    <cfRule type="containsErrors" dxfId="14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MK27"/>
  <sheetViews>
    <sheetView view="pageBreakPreview" topLeftCell="D10"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GASTO'!D38</f>
        <v>3435</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GASTO'!B38</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GASTO'!C38</f>
        <v>1</v>
      </c>
      <c r="E14" s="82"/>
      <c r="F14" s="82"/>
      <c r="G14" s="83" t="str">
        <f>+'PAGO GASTO'!E38</f>
        <v>011
015</v>
      </c>
      <c r="H14" s="83"/>
      <c r="I14" s="83"/>
      <c r="J14" s="83"/>
      <c r="K14" s="83"/>
      <c r="L14" s="83"/>
      <c r="M14" s="83"/>
      <c r="N14" s="83"/>
      <c r="O14" s="83"/>
      <c r="P14" s="83" t="str">
        <f>+'PAGO GASTO'!F38</f>
        <v>Cheque a nombre de ALEX EUGENIO GODINEZ MIRANDA, pago salario mes de DICIEMBRE  2025 como Auxiliar Contable, el cual incluye descuentos correspondientes al mes. IGSS: Q292.22 FIANZA: Q81.31 ISR. 155.77</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GASTO'!G38</f>
        <v>5770.7</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47" priority="2" operator="between">
      <formula>0</formula>
      <formula>0</formula>
    </cfRule>
    <cfRule type="containsErrors" dxfId="146" priority="3">
      <formula>ISERROR(D14)</formula>
    </cfRule>
  </conditionalFormatting>
  <conditionalFormatting sqref="G14">
    <cfRule type="cellIs" dxfId="145" priority="4" operator="between">
      <formula>0</formula>
      <formula>0</formula>
    </cfRule>
    <cfRule type="containsErrors" dxfId="14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K27"/>
  <sheetViews>
    <sheetView view="pageBreakPreview" topLeftCell="D2" zoomScale="78" zoomScaleNormal="100" zoomScalePageLayoutView="78" workbookViewId="0">
      <selection activeCell="AP8" sqref="A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GASTO'!D40</f>
        <v>3437</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GASTO'!B40</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GASTO'!C40</f>
        <v>1</v>
      </c>
      <c r="E14" s="82"/>
      <c r="F14" s="82"/>
      <c r="G14" s="83" t="str">
        <f>+'PAGO GASTO'!E40</f>
        <v>022
027</v>
      </c>
      <c r="H14" s="83"/>
      <c r="I14" s="83"/>
      <c r="J14" s="83"/>
      <c r="K14" s="83"/>
      <c r="L14" s="83"/>
      <c r="M14" s="83"/>
      <c r="N14" s="83"/>
      <c r="O14" s="83"/>
      <c r="P14" s="83" t="str">
        <f>+'PAGO GASTO'!F40</f>
        <v>Pago salario a JUAN MANUEL DIEGO OLITE, como PREPARADOR FISICO de la Asociación Nacional de Pesca Deportiva correspondiente al mes de DICIEMBRE 2025. Según Acta No. 001-2025 punto 3.7 de fecha 03/01/2025. Descuentos correspondientes al mes. IGSS: Q198.03 FIANZA: Q55.10 ISR:75.80.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GASTO'!G40</f>
        <v>4021.07</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43" priority="2" operator="between">
      <formula>0</formula>
      <formula>0</formula>
    </cfRule>
    <cfRule type="containsErrors" dxfId="142" priority="3">
      <formula>ISERROR(D14)</formula>
    </cfRule>
  </conditionalFormatting>
  <conditionalFormatting sqref="G14">
    <cfRule type="cellIs" dxfId="141" priority="4" operator="between">
      <formula>0</formula>
      <formula>0</formula>
    </cfRule>
    <cfRule type="containsErrors" dxfId="14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K27"/>
  <sheetViews>
    <sheetView view="pageBreakPreview" topLeftCell="D1" zoomScale="78" zoomScaleNormal="100" zoomScalePageLayoutView="78" workbookViewId="0">
      <selection activeCell="AQ10" sqref="AQ1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GASTO'!D39</f>
        <v>3436</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GASTO'!B39</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GASTO'!C39</f>
        <v>1</v>
      </c>
      <c r="E14" s="82"/>
      <c r="F14" s="82"/>
      <c r="G14" s="83" t="str">
        <f>+'PAGO GASTO'!E39</f>
        <v>011
015</v>
      </c>
      <c r="H14" s="83"/>
      <c r="I14" s="83"/>
      <c r="J14" s="83"/>
      <c r="K14" s="83"/>
      <c r="L14" s="83"/>
      <c r="M14" s="83"/>
      <c r="N14" s="83"/>
      <c r="O14" s="83"/>
      <c r="P14" s="83" t="str">
        <f>+'PAGO GASTO'!F39</f>
        <v>Cheque a nombre de WILL RUDY PEREZ RAMIREZ, pago salario mes de DICIEMBRE  2025, como Operario I, el cual incluye descuentos correspondientes al mes. IGSS: Q.193.20 FIANZA: Q.53.76 ISR. 98.75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GASTO'!G39</f>
        <v>3904.29</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9" priority="2" operator="between">
      <formula>0</formula>
      <formula>0</formula>
    </cfRule>
    <cfRule type="containsErrors" dxfId="138" priority="3">
      <formula>ISERROR(D14)</formula>
    </cfRule>
  </conditionalFormatting>
  <conditionalFormatting sqref="G14">
    <cfRule type="cellIs" dxfId="137" priority="4" operator="between">
      <formula>0</formula>
      <formula>0</formula>
    </cfRule>
    <cfRule type="containsErrors" dxfId="13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GASTO'!D41</f>
        <v>3438</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GASTO'!B41</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GASTO'!C41</f>
        <v>1</v>
      </c>
      <c r="E14" s="82"/>
      <c r="F14" s="82"/>
      <c r="G14" s="83" t="str">
        <f>+'PAGO GASTO'!E41</f>
        <v>029</v>
      </c>
      <c r="H14" s="83"/>
      <c r="I14" s="83"/>
      <c r="J14" s="83"/>
      <c r="K14" s="83"/>
      <c r="L14" s="83"/>
      <c r="M14" s="83"/>
      <c r="N14" s="83"/>
      <c r="O14" s="83"/>
      <c r="P14" s="83" t="str">
        <f>+'PAGO GASTO'!F41</f>
        <v>Pago de factura serie  DB6D28A7  número DTE: 1287799261 de ERICK FERNANDO VELASQUEZ ALVARADO, por servicios técnicos de fotografia profesional, socialización con medios de comunicación y manejo de redes sociales,  correspondiente al mes de  DICIEMBRE 2025, según contrato número 01-2025-ANPD.  FACTURA  Q8,800.00   ISR Q392.86</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GASTO'!G41</f>
        <v>8407.14</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5" priority="2" operator="between">
      <formula>0</formula>
      <formula>0</formula>
    </cfRule>
    <cfRule type="containsErrors" dxfId="134" priority="3">
      <formula>ISERROR(D14)</formula>
    </cfRule>
  </conditionalFormatting>
  <conditionalFormatting sqref="G14">
    <cfRule type="cellIs" dxfId="133" priority="4" operator="between">
      <formula>0</formula>
      <formula>0</formula>
    </cfRule>
    <cfRule type="containsErrors" dxfId="13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GASTO'!D42</f>
        <v>3439</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GASTO'!B42</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GASTO'!C42</f>
        <v>1</v>
      </c>
      <c r="E14" s="82"/>
      <c r="F14" s="82"/>
      <c r="G14" s="83">
        <f>+'PAGO GASTO'!E42</f>
        <v>184</v>
      </c>
      <c r="H14" s="83"/>
      <c r="I14" s="83"/>
      <c r="J14" s="83"/>
      <c r="K14" s="83"/>
      <c r="L14" s="83"/>
      <c r="M14" s="83"/>
      <c r="N14" s="83"/>
      <c r="O14" s="83"/>
      <c r="P14" s="83" t="str">
        <f>+'PAGO GASTO'!F42</f>
        <v xml:space="preserve">Pago a factura serie 1B42D76A número DTE: 3495053450 de MARIA GABRIELA VALVERTH MARROQUÍN,  Honorarios Profesionales por prestación de servicios como Auditor Interno según Contrato No. 02-2025-ANPD correspondiente al mes de DICIEMBRE 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GASTO'!G42</f>
        <v>11000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1" priority="2" operator="between">
      <formula>0</formula>
      <formula>0</formula>
    </cfRule>
    <cfRule type="containsErrors" dxfId="130" priority="3">
      <formula>ISERROR(D14)</formula>
    </cfRule>
  </conditionalFormatting>
  <conditionalFormatting sqref="G14">
    <cfRule type="cellIs" dxfId="129" priority="4" operator="between">
      <formula>0</formula>
      <formula>0</formula>
    </cfRule>
    <cfRule type="containsErrors" dxfId="12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7"/>
  <sheetViews>
    <sheetView view="pageBreakPreview" topLeftCell="D13"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GASTO'!D7</f>
        <v>3404</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GASTO'!B7</f>
        <v>45995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GASTO'!C7</f>
        <v>1</v>
      </c>
      <c r="E14" s="82"/>
      <c r="F14" s="82"/>
      <c r="G14" s="83" t="str">
        <f>+'PAGO GASTO'!E7</f>
        <v>071</v>
      </c>
      <c r="H14" s="83"/>
      <c r="I14" s="83"/>
      <c r="J14" s="83"/>
      <c r="K14" s="83"/>
      <c r="L14" s="83"/>
      <c r="M14" s="83"/>
      <c r="N14" s="83"/>
      <c r="O14" s="83"/>
      <c r="P14" s="83" t="str">
        <f>+'PAGO GASTO'!F7</f>
        <v xml:space="preserve">Recibo S/N.  LESBY NOHEMY MORALES MOLINEROS   pago de aguinaldo correspondiente del 01 diciembre 2024 al 30 de noviembre 2025, como Coordinadora Técnica  de la Asociación Nacional de Pesca Deportiva.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GASTO'!G7</f>
        <v>12850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71" priority="2" operator="between">
      <formula>0</formula>
      <formula>0</formula>
    </cfRule>
    <cfRule type="containsErrors" dxfId="270" priority="3">
      <formula>ISERROR(D14)</formula>
    </cfRule>
  </conditionalFormatting>
  <conditionalFormatting sqref="G14">
    <cfRule type="cellIs" dxfId="269" priority="4" operator="between">
      <formula>0</formula>
      <formula>0</formula>
    </cfRule>
    <cfRule type="containsErrors" dxfId="26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GASTO'!D43</f>
        <v>3440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GASTO'!B43</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GASTO'!C43</f>
        <v>1</v>
      </c>
      <c r="E14" s="82"/>
      <c r="F14" s="82"/>
      <c r="G14" s="83">
        <f>+'PAGO GASTO'!E43</f>
        <v>113</v>
      </c>
      <c r="H14" s="83"/>
      <c r="I14" s="83"/>
      <c r="J14" s="83"/>
      <c r="K14" s="83"/>
      <c r="L14" s="83"/>
      <c r="M14" s="83"/>
      <c r="N14" s="83"/>
      <c r="O14" s="83"/>
      <c r="P14" s="83" t="str">
        <f>+'PAGO GASTO'!F43</f>
        <v>Pago de factura Serie  82784FF0  número  DTE: 3003073639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correspondientte al mes de DICIEMBRE  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GASTO'!G43</f>
        <v>3750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27" priority="2" operator="between">
      <formula>0</formula>
      <formula>0</formula>
    </cfRule>
    <cfRule type="containsErrors" dxfId="126" priority="3">
      <formula>ISERROR(D14)</formula>
    </cfRule>
  </conditionalFormatting>
  <conditionalFormatting sqref="G14">
    <cfRule type="cellIs" dxfId="125" priority="4" operator="between">
      <formula>0</formula>
      <formula>0</formula>
    </cfRule>
    <cfRule type="containsErrors" dxfId="12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GASTO'!D44</f>
        <v>3441</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GASTO'!B44</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GASTO'!C44</f>
        <v>1</v>
      </c>
      <c r="E14" s="82"/>
      <c r="F14" s="82"/>
      <c r="G14" s="83">
        <f>+'PAGO GASTO'!E44</f>
        <v>158</v>
      </c>
      <c r="H14" s="83"/>
      <c r="I14" s="83"/>
      <c r="J14" s="83"/>
      <c r="K14" s="83"/>
      <c r="L14" s="83"/>
      <c r="M14" s="83"/>
      <c r="N14" s="83"/>
      <c r="O14" s="83"/>
      <c r="P14" s="83" t="str">
        <f>+'PAGO GASTO'!F44</f>
        <v>Pago factura serie 283386D3  número  DTE: 2838118850  de Julio Roberto Diaz Coronado por administración de plataforma y licenciamiento Microsoft de la Asociación Nacional de Pesca, durante el mes de DICIEMBRE 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GASTO'!G44</f>
        <v>1800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23" priority="2" operator="between">
      <formula>0</formula>
      <formula>0</formula>
    </cfRule>
    <cfRule type="containsErrors" dxfId="122" priority="3">
      <formula>ISERROR(D14)</formula>
    </cfRule>
  </conditionalFormatting>
  <conditionalFormatting sqref="G14">
    <cfRule type="cellIs" dxfId="121" priority="4" operator="between">
      <formula>0</formula>
      <formula>0</formula>
    </cfRule>
    <cfRule type="containsErrors" dxfId="12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K27"/>
  <sheetViews>
    <sheetView view="pageBreakPreview" topLeftCell="D1" zoomScale="78" zoomScaleNormal="100" zoomScalePageLayoutView="78" workbookViewId="0">
      <selection activeCell="D2" sqref="D2:AO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GASTO'!D45</f>
        <v>3442</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GASTO'!B45</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GASTO'!C45</f>
        <v>1</v>
      </c>
      <c r="E14" s="82"/>
      <c r="F14" s="82"/>
      <c r="G14" s="83" t="str">
        <f>+'PAGO GASTO'!E45</f>
        <v>073</v>
      </c>
      <c r="H14" s="83"/>
      <c r="I14" s="83"/>
      <c r="J14" s="83"/>
      <c r="K14" s="83"/>
      <c r="L14" s="83"/>
      <c r="M14" s="83"/>
      <c r="N14" s="83"/>
      <c r="O14" s="83"/>
      <c r="P14" s="83" t="str">
        <f>+'PAGO GASTO'!F45</f>
        <v>Recibo S/N de  ALEXANDRO ENRIQUE ANDREU MATHEU pago  BONO VACACIONAL  correspondiente al año 2025, como Gerente General de la Asociación Nacional de Pesca Deportiva.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GASTO'!G45</f>
        <v>600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9" priority="2" operator="between">
      <formula>0</formula>
      <formula>0</formula>
    </cfRule>
    <cfRule type="containsErrors" dxfId="118" priority="3">
      <formula>ISERROR(D14)</formula>
    </cfRule>
  </conditionalFormatting>
  <conditionalFormatting sqref="G14">
    <cfRule type="cellIs" dxfId="117" priority="4" operator="between">
      <formula>0</formula>
      <formula>0</formula>
    </cfRule>
    <cfRule type="containsErrors" dxfId="11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GASTO'!D46</f>
        <v>3443</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GASTO'!B46</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GASTO'!C46</f>
        <v>1</v>
      </c>
      <c r="E14" s="82"/>
      <c r="F14" s="82"/>
      <c r="G14" s="83" t="str">
        <f>+'PAGO GASTO'!E46</f>
        <v>073</v>
      </c>
      <c r="H14" s="83"/>
      <c r="I14" s="83"/>
      <c r="J14" s="83"/>
      <c r="K14" s="83"/>
      <c r="L14" s="83"/>
      <c r="M14" s="83"/>
      <c r="N14" s="83"/>
      <c r="O14" s="83"/>
      <c r="P14" s="83" t="str">
        <f>+'PAGO GASTO'!F46</f>
        <v>Recibo S/N. de LESBY NOHEMY MORALES MOLINEROS, pago BONO VACACIONAL correspondiente al año 2025, como Coordinadora Técnica  de la Asociación  Nacional de Pesca Deportiva.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GASTO'!G46</f>
        <v>600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5" priority="2" operator="between">
      <formula>0</formula>
      <formula>0</formula>
    </cfRule>
    <cfRule type="containsErrors" dxfId="114" priority="3">
      <formula>ISERROR(D14)</formula>
    </cfRule>
  </conditionalFormatting>
  <conditionalFormatting sqref="G14">
    <cfRule type="cellIs" dxfId="113" priority="4" operator="between">
      <formula>0</formula>
      <formula>0</formula>
    </cfRule>
    <cfRule type="containsErrors" dxfId="11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GASTO'!D47</f>
        <v>3444</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GASTO'!B47</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GASTO'!C47</f>
        <v>1</v>
      </c>
      <c r="E14" s="82"/>
      <c r="F14" s="82"/>
      <c r="G14" s="83" t="str">
        <f>+'PAGO GASTO'!E47</f>
        <v>073</v>
      </c>
      <c r="H14" s="83"/>
      <c r="I14" s="83"/>
      <c r="J14" s="83"/>
      <c r="K14" s="83"/>
      <c r="L14" s="83"/>
      <c r="M14" s="83"/>
      <c r="N14" s="83"/>
      <c r="O14" s="83"/>
      <c r="P14" s="83" t="str">
        <f>+'PAGO GASTO'!F47</f>
        <v>Recibo S/N. de SILVIA EUGENIA SANTOS LEMUS , pago BONO VACACIONAL correspondiente al año 2025, como Contador General de la Asociación  Nacional de Pesca Deportiva.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GASTO'!G47</f>
        <v>600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1" priority="2" operator="between">
      <formula>0</formula>
      <formula>0</formula>
    </cfRule>
    <cfRule type="containsErrors" dxfId="110" priority="3">
      <formula>ISERROR(D14)</formula>
    </cfRule>
  </conditionalFormatting>
  <conditionalFormatting sqref="G14">
    <cfRule type="cellIs" dxfId="109" priority="4" operator="between">
      <formula>0</formula>
      <formula>0</formula>
    </cfRule>
    <cfRule type="containsErrors" dxfId="10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GASTO'!D48</f>
        <v>3445</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GASTO'!B48</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GASTO'!C48</f>
        <v>1</v>
      </c>
      <c r="E14" s="82"/>
      <c r="F14" s="82"/>
      <c r="G14" s="83" t="str">
        <f>+'PAGO GASTO'!E48</f>
        <v>073</v>
      </c>
      <c r="H14" s="83"/>
      <c r="I14" s="83"/>
      <c r="J14" s="83"/>
      <c r="K14" s="83"/>
      <c r="L14" s="83"/>
      <c r="M14" s="83"/>
      <c r="N14" s="83"/>
      <c r="O14" s="83"/>
      <c r="P14" s="83" t="str">
        <f>+'PAGO GASTO'!F48</f>
        <v>Recibo S/N. de ALEX EUGENIO GODINEZ MIRANDA, pago BONO VACACIONAL correspondiente al año 2025, como Auxiliar Contable  de la Asociación  Nacional de Pesca Deportiva.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GASTO'!G48</f>
        <v>600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07" priority="2" operator="between">
      <formula>0</formula>
      <formula>0</formula>
    </cfRule>
    <cfRule type="containsErrors" dxfId="106" priority="3">
      <formula>ISERROR(D14)</formula>
    </cfRule>
  </conditionalFormatting>
  <conditionalFormatting sqref="G14">
    <cfRule type="cellIs" dxfId="105" priority="4" operator="between">
      <formula>0</formula>
      <formula>0</formula>
    </cfRule>
    <cfRule type="containsErrors" dxfId="10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MK27"/>
  <sheetViews>
    <sheetView view="pageBreakPreview" topLeftCell="D3"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GASTO'!D49</f>
        <v>3446</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GASTO'!B49</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GASTO'!C49</f>
        <v>1</v>
      </c>
      <c r="E14" s="82"/>
      <c r="F14" s="82"/>
      <c r="G14" s="83" t="str">
        <f>+'PAGO GASTO'!E49</f>
        <v>073</v>
      </c>
      <c r="H14" s="83"/>
      <c r="I14" s="83"/>
      <c r="J14" s="83"/>
      <c r="K14" s="83"/>
      <c r="L14" s="83"/>
      <c r="M14" s="83"/>
      <c r="N14" s="83"/>
      <c r="O14" s="83"/>
      <c r="P14" s="83" t="str">
        <f>+'PAGO GASTO'!F49</f>
        <v>Recibo S/N. de CLAUDIA EDELMIRA DAVILA ALVAREZ, pago BONO VACACIONAL correspondiente al año 2025, como Asistente Técnico de la Asociación  Nacional de Pesca Deportiva.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GASTO'!G49</f>
        <v>600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03" priority="2" operator="between">
      <formula>0</formula>
      <formula>0</formula>
    </cfRule>
    <cfRule type="containsErrors" dxfId="102" priority="3">
      <formula>ISERROR(D14)</formula>
    </cfRule>
  </conditionalFormatting>
  <conditionalFormatting sqref="G14">
    <cfRule type="cellIs" dxfId="101" priority="4" operator="between">
      <formula>0</formula>
      <formula>0</formula>
    </cfRule>
    <cfRule type="containsErrors" dxfId="10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K27"/>
  <sheetViews>
    <sheetView view="pageBreakPreview" topLeftCell="D1" zoomScale="78" zoomScaleNormal="100" zoomScalePageLayoutView="78" workbookViewId="0">
      <selection activeCell="AQ7" sqref="AQ6: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GASTO'!D50</f>
        <v>3447</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GASTO'!B50</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GASTO'!C50</f>
        <v>1</v>
      </c>
      <c r="E14" s="82"/>
      <c r="F14" s="82"/>
      <c r="G14" s="83" t="str">
        <f>+'PAGO GASTO'!E50</f>
        <v>073</v>
      </c>
      <c r="H14" s="83"/>
      <c r="I14" s="83"/>
      <c r="J14" s="83"/>
      <c r="K14" s="83"/>
      <c r="L14" s="83"/>
      <c r="M14" s="83"/>
      <c r="N14" s="83"/>
      <c r="O14" s="83"/>
      <c r="P14" s="83" t="str">
        <f>+'PAGO GASTO'!F50</f>
        <v>Recibo S/N. de JUAN MANUEL DIEGO OLITE, pago BONO VACACIONAL correspondiente al año 2025, como Preparador Físico  de la Asociación  Nacional de Pesca Deportiva.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GASTO'!G50</f>
        <v>600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9" priority="2" operator="between">
      <formula>0</formula>
      <formula>0</formula>
    </cfRule>
    <cfRule type="containsErrors" dxfId="98" priority="3">
      <formula>ISERROR(D14)</formula>
    </cfRule>
  </conditionalFormatting>
  <conditionalFormatting sqref="G14">
    <cfRule type="cellIs" dxfId="97" priority="4" operator="between">
      <formula>0</formula>
      <formula>0</formula>
    </cfRule>
    <cfRule type="containsErrors" dxfId="9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MK27"/>
  <sheetViews>
    <sheetView view="pageBreakPreview" topLeftCell="D2" zoomScale="78" zoomScaleNormal="100" zoomScalePageLayoutView="78" workbookViewId="0">
      <selection activeCell="AD11" sqref="AD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GASTO'!D51</f>
        <v>3448</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GASTO'!B51</f>
        <v>46003</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GASTO'!C51</f>
        <v>1</v>
      </c>
      <c r="E14" s="82"/>
      <c r="F14" s="82"/>
      <c r="G14" s="83" t="str">
        <f>+'PAGO GASTO'!E51</f>
        <v>073</v>
      </c>
      <c r="H14" s="83"/>
      <c r="I14" s="83"/>
      <c r="J14" s="83"/>
      <c r="K14" s="83"/>
      <c r="L14" s="83"/>
      <c r="M14" s="83"/>
      <c r="N14" s="83"/>
      <c r="O14" s="83"/>
      <c r="P14" s="83" t="str">
        <f>+'PAGO GASTO'!F51</f>
        <v>Recibo S/N. de WILL RUDY PEREZ RAMIREZ, pago BONO VACACIONAL correspondiente al año 2025, como Operario I de la Asociación  Nacional de Pesca Deportiva.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GASTO'!G51</f>
        <v>600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5" priority="2" operator="between">
      <formula>0</formula>
      <formula>0</formula>
    </cfRule>
    <cfRule type="containsErrors" dxfId="94" priority="3">
      <formula>ISERROR(D14)</formula>
    </cfRule>
  </conditionalFormatting>
  <conditionalFormatting sqref="G14">
    <cfRule type="cellIs" dxfId="93" priority="4" operator="between">
      <formula>0</formula>
      <formula>0</formula>
    </cfRule>
    <cfRule type="containsErrors" dxfId="9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K27"/>
  <sheetViews>
    <sheetView view="pageBreakPreview" topLeftCell="D1" zoomScale="78" zoomScaleNormal="100" zoomScalePageLayoutView="78" workbookViewId="0">
      <selection activeCell="D2" sqref="D2:AO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GASTO'!D52</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GASTO'!B52</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GASTO'!C52</f>
        <v>0</v>
      </c>
      <c r="E14" s="82"/>
      <c r="F14" s="82"/>
      <c r="G14" s="83">
        <f>+'PAGO GASTO'!E52</f>
        <v>0</v>
      </c>
      <c r="H14" s="83"/>
      <c r="I14" s="83"/>
      <c r="J14" s="83"/>
      <c r="K14" s="83"/>
      <c r="L14" s="83"/>
      <c r="M14" s="83"/>
      <c r="N14" s="83"/>
      <c r="O14" s="83"/>
      <c r="P14" s="83">
        <f>+'PAGO GASTO'!F52</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GASTO'!G52</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1" priority="2" operator="between">
      <formula>0</formula>
      <formula>0</formula>
    </cfRule>
    <cfRule type="containsErrors" dxfId="90" priority="3">
      <formula>ISERROR(D14)</formula>
    </cfRule>
  </conditionalFormatting>
  <conditionalFormatting sqref="G14">
    <cfRule type="cellIs" dxfId="89" priority="4" operator="between">
      <formula>0</formula>
      <formula>0</formula>
    </cfRule>
    <cfRule type="containsErrors" dxfId="8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7"/>
  <sheetViews>
    <sheetView view="pageBreakPreview" topLeftCell="D12"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GASTO'!D8</f>
        <v>3405</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GASTO'!B8</f>
        <v>45995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GASTO'!C8</f>
        <v>1</v>
      </c>
      <c r="E14" s="82"/>
      <c r="F14" s="82"/>
      <c r="G14" s="83" t="str">
        <f>+'PAGO GASTO'!E8</f>
        <v>071</v>
      </c>
      <c r="H14" s="83"/>
      <c r="I14" s="83"/>
      <c r="J14" s="83"/>
      <c r="K14" s="83"/>
      <c r="L14" s="83"/>
      <c r="M14" s="83"/>
      <c r="N14" s="83"/>
      <c r="O14" s="83"/>
      <c r="P14" s="83" t="str">
        <f>+'PAGO GASTO'!F8</f>
        <v xml:space="preserve">Recibo S/N SILVIA EUGENIA SANTOS LEMUS  pago de aguinaldo correspondiente del 01 diciembre 2024 al 30 de noviembre 2025, como  Contador General  de la Asociación Nacional de Pesca Deportiva.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GASTO'!G8</f>
        <v>8150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67" priority="2" operator="between">
      <formula>0</formula>
      <formula>0</formula>
    </cfRule>
    <cfRule type="containsErrors" dxfId="266" priority="3">
      <formula>ISERROR(D14)</formula>
    </cfRule>
  </conditionalFormatting>
  <conditionalFormatting sqref="G14">
    <cfRule type="cellIs" dxfId="265" priority="4" operator="between">
      <formula>0</formula>
      <formula>0</formula>
    </cfRule>
    <cfRule type="containsErrors" dxfId="26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GASTO'!D53</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GASTO'!B53</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GASTO'!C53</f>
        <v>0</v>
      </c>
      <c r="E14" s="82"/>
      <c r="F14" s="82"/>
      <c r="G14" s="83">
        <f>+'PAGO GASTO'!E53</f>
        <v>0</v>
      </c>
      <c r="H14" s="83"/>
      <c r="I14" s="83"/>
      <c r="J14" s="83"/>
      <c r="K14" s="83"/>
      <c r="L14" s="83"/>
      <c r="M14" s="83"/>
      <c r="N14" s="83"/>
      <c r="O14" s="83"/>
      <c r="P14" s="83">
        <f>+'PAGO GASTO'!F53</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GASTO'!G53</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87" priority="2" operator="between">
      <formula>0</formula>
      <formula>0</formula>
    </cfRule>
    <cfRule type="containsErrors" dxfId="86" priority="3">
      <formula>ISERROR(D14)</formula>
    </cfRule>
  </conditionalFormatting>
  <conditionalFormatting sqref="G14">
    <cfRule type="cellIs" dxfId="85" priority="4" operator="between">
      <formula>0</formula>
      <formula>0</formula>
    </cfRule>
    <cfRule type="containsErrors" dxfId="8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GASTO'!D54</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GASTO'!B54</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GASTO'!C54</f>
        <v>0</v>
      </c>
      <c r="E14" s="82"/>
      <c r="F14" s="82"/>
      <c r="G14" s="83">
        <f>+'PAGO GASTO'!E54</f>
        <v>0</v>
      </c>
      <c r="H14" s="83"/>
      <c r="I14" s="83"/>
      <c r="J14" s="83"/>
      <c r="K14" s="83"/>
      <c r="L14" s="83"/>
      <c r="M14" s="83"/>
      <c r="N14" s="83"/>
      <c r="O14" s="83"/>
      <c r="P14" s="83">
        <f>+'PAGO GASTO'!F54</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GASTO'!G54</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83" priority="2" operator="between">
      <formula>0</formula>
      <formula>0</formula>
    </cfRule>
    <cfRule type="containsErrors" dxfId="82" priority="3">
      <formula>ISERROR(D14)</formula>
    </cfRule>
  </conditionalFormatting>
  <conditionalFormatting sqref="G14">
    <cfRule type="cellIs" dxfId="81" priority="4" operator="between">
      <formula>0</formula>
      <formula>0</formula>
    </cfRule>
    <cfRule type="containsErrors" dxfId="8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MK27"/>
  <sheetViews>
    <sheetView view="pageBreakPreview" topLeftCell="D7" zoomScale="78" zoomScaleNormal="100" zoomScalePageLayoutView="78" workbookViewId="0">
      <selection activeCell="AQ13" sqref="AQ1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GASTO'!D55</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GASTO'!B55</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GASTO'!C55</f>
        <v>0</v>
      </c>
      <c r="E14" s="82"/>
      <c r="F14" s="82"/>
      <c r="G14" s="83">
        <f>+'PAGO GASTO'!E55</f>
        <v>0</v>
      </c>
      <c r="H14" s="83"/>
      <c r="I14" s="83"/>
      <c r="J14" s="83"/>
      <c r="K14" s="83"/>
      <c r="L14" s="83"/>
      <c r="M14" s="83"/>
      <c r="N14" s="83"/>
      <c r="O14" s="83"/>
      <c r="P14" s="83">
        <f>+'PAGO GASTO'!F55</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GASTO'!G55</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9" priority="2" operator="between">
      <formula>0</formula>
      <formula>0</formula>
    </cfRule>
    <cfRule type="containsErrors" dxfId="78" priority="3">
      <formula>ISERROR(D14)</formula>
    </cfRule>
  </conditionalFormatting>
  <conditionalFormatting sqref="G14">
    <cfRule type="cellIs" dxfId="77" priority="4" operator="between">
      <formula>0</formula>
      <formula>0</formula>
    </cfRule>
    <cfRule type="containsErrors" dxfId="7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GASTO'!D56</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GASTO'!B56</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GASTO'!C56</f>
        <v>0</v>
      </c>
      <c r="E14" s="82"/>
      <c r="F14" s="82"/>
      <c r="G14" s="83">
        <f>+'PAGO GASTO'!E56</f>
        <v>0</v>
      </c>
      <c r="H14" s="83"/>
      <c r="I14" s="83"/>
      <c r="J14" s="83"/>
      <c r="K14" s="83"/>
      <c r="L14" s="83"/>
      <c r="M14" s="83"/>
      <c r="N14" s="83"/>
      <c r="O14" s="83"/>
      <c r="P14" s="83">
        <f>+'PAGO GASTO'!F56</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GASTO'!G56</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5" priority="2" operator="between">
      <formula>0</formula>
      <formula>0</formula>
    </cfRule>
    <cfRule type="containsErrors" dxfId="74" priority="3">
      <formula>ISERROR(D14)</formula>
    </cfRule>
  </conditionalFormatting>
  <conditionalFormatting sqref="G14">
    <cfRule type="cellIs" dxfId="73" priority="4" operator="between">
      <formula>0</formula>
      <formula>0</formula>
    </cfRule>
    <cfRule type="containsErrors" dxfId="7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GASTO'!D57</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GASTO'!B57</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GASTO'!C57</f>
        <v>0</v>
      </c>
      <c r="E14" s="82"/>
      <c r="F14" s="82"/>
      <c r="G14" s="83">
        <f>+'PAGO GASTO'!E57</f>
        <v>0</v>
      </c>
      <c r="H14" s="83"/>
      <c r="I14" s="83"/>
      <c r="J14" s="83"/>
      <c r="K14" s="83"/>
      <c r="L14" s="83"/>
      <c r="M14" s="83"/>
      <c r="N14" s="83"/>
      <c r="O14" s="83"/>
      <c r="P14" s="83">
        <f>+'PAGO GASTO'!F57</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GASTO'!G57</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1" priority="2" operator="between">
      <formula>0</formula>
      <formula>0</formula>
    </cfRule>
    <cfRule type="containsErrors" dxfId="70" priority="3">
      <formula>ISERROR(D14)</formula>
    </cfRule>
  </conditionalFormatting>
  <conditionalFormatting sqref="G14">
    <cfRule type="cellIs" dxfId="69" priority="4" operator="between">
      <formula>0</formula>
      <formula>0</formula>
    </cfRule>
    <cfRule type="containsErrors" dxfId="6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GASTO'!D58</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GASTO'!B58</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GASTO'!C58</f>
        <v>0</v>
      </c>
      <c r="E14" s="82"/>
      <c r="F14" s="82"/>
      <c r="G14" s="83">
        <f>+'PAGO GASTO'!E58</f>
        <v>0</v>
      </c>
      <c r="H14" s="83"/>
      <c r="I14" s="83"/>
      <c r="J14" s="83"/>
      <c r="K14" s="83"/>
      <c r="L14" s="83"/>
      <c r="M14" s="83"/>
      <c r="N14" s="83"/>
      <c r="O14" s="83"/>
      <c r="P14" s="83">
        <f>+'PAGO GASTO'!F58</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GASTO'!G58</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67" priority="2" operator="between">
      <formula>0</formula>
      <formula>0</formula>
    </cfRule>
    <cfRule type="containsErrors" dxfId="66" priority="3">
      <formula>ISERROR(D14)</formula>
    </cfRule>
  </conditionalFormatting>
  <conditionalFormatting sqref="G14">
    <cfRule type="cellIs" dxfId="65" priority="4" operator="between">
      <formula>0</formula>
      <formula>0</formula>
    </cfRule>
    <cfRule type="containsErrors" dxfId="6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K27"/>
  <sheetViews>
    <sheetView view="pageBreakPreview" topLeftCell="D1" zoomScale="78" zoomScaleNormal="100" zoomScalePageLayoutView="78" workbookViewId="0">
      <selection activeCell="R8" sqref="R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GASTO'!D59</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GASTO'!B59</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GASTO'!C59</f>
        <v>0</v>
      </c>
      <c r="E14" s="82"/>
      <c r="F14" s="82"/>
      <c r="G14" s="83">
        <f>+'PAGO GASTO'!E59</f>
        <v>0</v>
      </c>
      <c r="H14" s="83"/>
      <c r="I14" s="83"/>
      <c r="J14" s="83"/>
      <c r="K14" s="83"/>
      <c r="L14" s="83"/>
      <c r="M14" s="83"/>
      <c r="N14" s="83"/>
      <c r="O14" s="83"/>
      <c r="P14" s="83">
        <f>+'PAGO GASTO'!F59</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GASTO'!G59</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63" priority="2" operator="between">
      <formula>0</formula>
      <formula>0</formula>
    </cfRule>
    <cfRule type="containsErrors" dxfId="62" priority="3">
      <formula>ISERROR(D14)</formula>
    </cfRule>
  </conditionalFormatting>
  <conditionalFormatting sqref="G14">
    <cfRule type="cellIs" dxfId="61" priority="4" operator="between">
      <formula>0</formula>
      <formula>0</formula>
    </cfRule>
    <cfRule type="containsErrors" dxfId="6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GASTO'!D60</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GASTO'!B60</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GASTO'!C60</f>
        <v>0</v>
      </c>
      <c r="E14" s="82"/>
      <c r="F14" s="82"/>
      <c r="G14" s="83">
        <f>+'PAGO GASTO'!E60</f>
        <v>0</v>
      </c>
      <c r="H14" s="83"/>
      <c r="I14" s="83"/>
      <c r="J14" s="83"/>
      <c r="K14" s="83"/>
      <c r="L14" s="83"/>
      <c r="M14" s="83"/>
      <c r="N14" s="83"/>
      <c r="O14" s="83"/>
      <c r="P14" s="83">
        <f>+'PAGO GASTO'!F60</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GASTO'!G60</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9" priority="2" operator="between">
      <formula>0</formula>
      <formula>0</formula>
    </cfRule>
    <cfRule type="containsErrors" dxfId="58" priority="3">
      <formula>ISERROR(D14)</formula>
    </cfRule>
  </conditionalFormatting>
  <conditionalFormatting sqref="G14">
    <cfRule type="cellIs" dxfId="57" priority="4" operator="between">
      <formula>0</formula>
      <formula>0</formula>
    </cfRule>
    <cfRule type="containsErrors" dxfId="5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K27"/>
  <sheetViews>
    <sheetView view="pageBreakPreview" topLeftCell="D1" zoomScale="78" zoomScaleNormal="100" zoomScalePageLayoutView="78" workbookViewId="0">
      <selection activeCell="AQ1" sqref="AQ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GASTO'!D61</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GASTO'!B61</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GASTO'!C61</f>
        <v>0</v>
      </c>
      <c r="E14" s="82"/>
      <c r="F14" s="82"/>
      <c r="G14" s="83">
        <f>+'PAGO GASTO'!E61</f>
        <v>0</v>
      </c>
      <c r="H14" s="83"/>
      <c r="I14" s="83"/>
      <c r="J14" s="83"/>
      <c r="K14" s="83"/>
      <c r="L14" s="83"/>
      <c r="M14" s="83"/>
      <c r="N14" s="83"/>
      <c r="O14" s="83"/>
      <c r="P14" s="83">
        <f>+'PAGO GASTO'!F61</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GASTO'!G61</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5" priority="2" operator="between">
      <formula>0</formula>
      <formula>0</formula>
    </cfRule>
    <cfRule type="containsErrors" dxfId="54" priority="3">
      <formula>ISERROR(D14)</formula>
    </cfRule>
  </conditionalFormatting>
  <conditionalFormatting sqref="G14">
    <cfRule type="cellIs" dxfId="53" priority="4" operator="between">
      <formula>0</formula>
      <formula>0</formula>
    </cfRule>
    <cfRule type="containsErrors" dxfId="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GASTO'!D62</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GASTO'!B62</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GASTO'!C62</f>
        <v>0</v>
      </c>
      <c r="E14" s="82"/>
      <c r="F14" s="82"/>
      <c r="G14" s="83">
        <f>+'PAGO GASTO'!E62</f>
        <v>0</v>
      </c>
      <c r="H14" s="83"/>
      <c r="I14" s="83"/>
      <c r="J14" s="83"/>
      <c r="K14" s="83"/>
      <c r="L14" s="83"/>
      <c r="M14" s="83"/>
      <c r="N14" s="83"/>
      <c r="O14" s="83"/>
      <c r="P14" s="83">
        <f>+'PAGO GASTO'!F62</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GASTO'!G62</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1" priority="2" operator="between">
      <formula>0</formula>
      <formula>0</formula>
    </cfRule>
    <cfRule type="containsErrors" dxfId="50" priority="3">
      <formula>ISERROR(D14)</formula>
    </cfRule>
  </conditionalFormatting>
  <conditionalFormatting sqref="G14">
    <cfRule type="cellIs" dxfId="49" priority="4" operator="between">
      <formula>0</formula>
      <formula>0</formula>
    </cfRule>
    <cfRule type="containsErrors" dxfId="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GASTO'!D9</f>
        <v>3406</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GASTO'!B9</f>
        <v>45995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GASTO'!C9</f>
        <v>1</v>
      </c>
      <c r="E14" s="82"/>
      <c r="F14" s="82"/>
      <c r="G14" s="83" t="str">
        <f>+'PAGO GASTO'!E9</f>
        <v>071</v>
      </c>
      <c r="H14" s="83"/>
      <c r="I14" s="83"/>
      <c r="J14" s="83"/>
      <c r="K14" s="83"/>
      <c r="L14" s="83"/>
      <c r="M14" s="83"/>
      <c r="N14" s="83"/>
      <c r="O14" s="83"/>
      <c r="P14" s="83" t="str">
        <f>+'PAGO GASTO'!F9</f>
        <v xml:space="preserve">Recibo S/N CLAUDIA EDELMIRA DAVILA ALVAREZ pago de aguinaldo correspondiente del 01 diciembre 2024 al 30 de noviembre 2025, como Asistente Técnico   de la Asociación Nacional de Pesca Deportiva.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GASTO'!G9</f>
        <v>6500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63" priority="2" operator="between">
      <formula>0</formula>
      <formula>0</formula>
    </cfRule>
    <cfRule type="containsErrors" dxfId="262" priority="3">
      <formula>ISERROR(D14)</formula>
    </cfRule>
  </conditionalFormatting>
  <conditionalFormatting sqref="G14">
    <cfRule type="cellIs" dxfId="261" priority="4" operator="between">
      <formula>0</formula>
      <formula>0</formula>
    </cfRule>
    <cfRule type="containsErrors" dxfId="26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GASTO'!D63</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GASTO'!B63</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GASTO'!C63</f>
        <v>0</v>
      </c>
      <c r="E14" s="82"/>
      <c r="F14" s="82"/>
      <c r="G14" s="83">
        <f>+'PAGO GASTO'!E63</f>
        <v>0</v>
      </c>
      <c r="H14" s="83"/>
      <c r="I14" s="83"/>
      <c r="J14" s="83"/>
      <c r="K14" s="83"/>
      <c r="L14" s="83"/>
      <c r="M14" s="83"/>
      <c r="N14" s="83"/>
      <c r="O14" s="83"/>
      <c r="P14" s="83">
        <f>+'PAGO GASTO'!F63</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GASTO'!G63</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47" priority="2" operator="between">
      <formula>0</formula>
      <formula>0</formula>
    </cfRule>
    <cfRule type="containsErrors" dxfId="46" priority="3">
      <formula>ISERROR(D14)</formula>
    </cfRule>
  </conditionalFormatting>
  <conditionalFormatting sqref="G14">
    <cfRule type="cellIs" dxfId="45" priority="4" operator="between">
      <formula>0</formula>
      <formula>0</formula>
    </cfRule>
    <cfRule type="containsErrors" dxfId="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GASTO'!D64</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GASTO'!B64</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GASTO'!C64</f>
        <v>0</v>
      </c>
      <c r="E14" s="82"/>
      <c r="F14" s="82"/>
      <c r="G14" s="83">
        <f>+'PAGO GASTO'!E64</f>
        <v>0</v>
      </c>
      <c r="H14" s="83"/>
      <c r="I14" s="83"/>
      <c r="J14" s="83"/>
      <c r="K14" s="83"/>
      <c r="L14" s="83"/>
      <c r="M14" s="83"/>
      <c r="N14" s="83"/>
      <c r="O14" s="83"/>
      <c r="P14" s="83">
        <f>+'PAGO GASTO'!F64</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GASTO'!G64</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43" priority="2" operator="between">
      <formula>0</formula>
      <formula>0</formula>
    </cfRule>
    <cfRule type="containsErrors" dxfId="42" priority="3">
      <formula>ISERROR(D14)</formula>
    </cfRule>
  </conditionalFormatting>
  <conditionalFormatting sqref="G14">
    <cfRule type="cellIs" dxfId="41" priority="4" operator="between">
      <formula>0</formula>
      <formula>0</formula>
    </cfRule>
    <cfRule type="containsErrors" dxfId="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GASTO'!D65</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GASTO'!B65</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GASTO'!C65</f>
        <v>0</v>
      </c>
      <c r="E14" s="82"/>
      <c r="F14" s="82"/>
      <c r="G14" s="83">
        <f>+'PAGO GASTO'!E65</f>
        <v>0</v>
      </c>
      <c r="H14" s="83"/>
      <c r="I14" s="83"/>
      <c r="J14" s="83"/>
      <c r="K14" s="83"/>
      <c r="L14" s="83"/>
      <c r="M14" s="83"/>
      <c r="N14" s="83"/>
      <c r="O14" s="83"/>
      <c r="P14" s="83">
        <f>+'PAGO GASTO'!F65</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GASTO'!G65</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9" priority="2" operator="between">
      <formula>0</formula>
      <formula>0</formula>
    </cfRule>
    <cfRule type="containsErrors" dxfId="38" priority="3">
      <formula>ISERROR(D14)</formula>
    </cfRule>
  </conditionalFormatting>
  <conditionalFormatting sqref="G14">
    <cfRule type="cellIs" dxfId="37" priority="4" operator="between">
      <formula>0</formula>
      <formula>0</formula>
    </cfRule>
    <cfRule type="containsErrors" dxfId="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GASTO'!D66</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GASTO'!B66</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GASTO'!C66</f>
        <v>0</v>
      </c>
      <c r="E14" s="82"/>
      <c r="F14" s="82"/>
      <c r="G14" s="83">
        <f>+'PAGO GASTO'!E66</f>
        <v>0</v>
      </c>
      <c r="H14" s="83"/>
      <c r="I14" s="83"/>
      <c r="J14" s="83"/>
      <c r="K14" s="83"/>
      <c r="L14" s="83"/>
      <c r="M14" s="83"/>
      <c r="N14" s="83"/>
      <c r="O14" s="83"/>
      <c r="P14" s="83">
        <f>+'PAGO GASTO'!F66</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GASTO'!G66</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5" priority="2" operator="between">
      <formula>0</formula>
      <formula>0</formula>
    </cfRule>
    <cfRule type="containsErrors" dxfId="34" priority="3">
      <formula>ISERROR(D14)</formula>
    </cfRule>
  </conditionalFormatting>
  <conditionalFormatting sqref="G14">
    <cfRule type="cellIs" dxfId="33" priority="4" operator="between">
      <formula>0</formula>
      <formula>0</formula>
    </cfRule>
    <cfRule type="containsErrors" dxfId="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GASTO'!D67</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GASTO'!B67</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GASTO'!C67</f>
        <v>0</v>
      </c>
      <c r="E14" s="82"/>
      <c r="F14" s="82"/>
      <c r="G14" s="83">
        <f>+'PAGO GASTO'!E67</f>
        <v>0</v>
      </c>
      <c r="H14" s="83"/>
      <c r="I14" s="83"/>
      <c r="J14" s="83"/>
      <c r="K14" s="83"/>
      <c r="L14" s="83"/>
      <c r="M14" s="83"/>
      <c r="N14" s="83"/>
      <c r="O14" s="83"/>
      <c r="P14" s="83">
        <f>+'PAGO GASTO'!F67</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GASTO'!G67</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1" priority="2" operator="between">
      <formula>0</formula>
      <formula>0</formula>
    </cfRule>
    <cfRule type="containsErrors" dxfId="30" priority="3">
      <formula>ISERROR(D14)</formula>
    </cfRule>
  </conditionalFormatting>
  <conditionalFormatting sqref="G14">
    <cfRule type="cellIs" dxfId="29" priority="4" operator="between">
      <formula>0</formula>
      <formula>0</formula>
    </cfRule>
    <cfRule type="containsErrors" dxfId="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GASTO'!D68</f>
        <v>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GASTO'!B68</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GASTO'!C68</f>
        <v>0</v>
      </c>
      <c r="E14" s="82"/>
      <c r="F14" s="82"/>
      <c r="G14" s="83">
        <f>+'PAGO GASTO'!E68</f>
        <v>0</v>
      </c>
      <c r="H14" s="83"/>
      <c r="I14" s="83"/>
      <c r="J14" s="83"/>
      <c r="K14" s="83"/>
      <c r="L14" s="83"/>
      <c r="M14" s="83"/>
      <c r="N14" s="83"/>
      <c r="O14" s="83"/>
      <c r="P14" s="83">
        <f>+'PAGO GASTO'!F68</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GASTO'!G68</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7" priority="2" operator="between">
      <formula>0</formula>
      <formula>0</formula>
    </cfRule>
    <cfRule type="containsErrors" dxfId="26" priority="3">
      <formula>ISERROR(D14)</formula>
    </cfRule>
  </conditionalFormatting>
  <conditionalFormatting sqref="G14">
    <cfRule type="cellIs" dxfId="25" priority="4" operator="between">
      <formula>0</formula>
      <formula>0</formula>
    </cfRule>
    <cfRule type="containsErrors" dxfId="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70FB-2C81-4C06-AC5D-066733B312A6}">
  <dimension ref="A1:AMK27"/>
  <sheetViews>
    <sheetView view="pageBreakPreview" topLeftCell="D15" zoomScale="60" zoomScaleNormal="100" workbookViewId="0">
      <selection activeCell="AQ21" sqref="AQ2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GASTO'!D69</f>
        <v>0</v>
      </c>
    </row>
    <row r="7" spans="1:43" ht="33" customHeight="1" thickBot="1" x14ac:dyDescent="0.4">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GASTO'!B69</f>
        <v>0</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thickBot="1" x14ac:dyDescent="0.4">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thickBot="1" x14ac:dyDescent="0.4">
      <c r="A14" s="5" t="e">
        <f>B14&amp;#REF!&amp;#REF!</f>
        <v>#REF!</v>
      </c>
      <c r="B14" s="2">
        <v>1</v>
      </c>
      <c r="D14" s="82">
        <f>+'PAGO GASTO'!C69</f>
        <v>0</v>
      </c>
      <c r="E14" s="82"/>
      <c r="F14" s="82"/>
      <c r="G14" s="83">
        <f>+'PAGO GASTO'!E69</f>
        <v>0</v>
      </c>
      <c r="H14" s="83"/>
      <c r="I14" s="83"/>
      <c r="J14" s="83"/>
      <c r="K14" s="83"/>
      <c r="L14" s="83"/>
      <c r="M14" s="83"/>
      <c r="N14" s="83"/>
      <c r="O14" s="83"/>
      <c r="P14" s="83">
        <f>+'PAGO GASTO'!F69</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GASTO'!G69</f>
        <v>0</v>
      </c>
      <c r="AQ14" s="23"/>
    </row>
    <row r="15" spans="1:43" ht="31.5" customHeight="1" thickBot="1" x14ac:dyDescent="0.4">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23" priority="1" operator="between">
      <formula>0</formula>
      <formula>0</formula>
    </cfRule>
    <cfRule type="containsErrors" dxfId="22" priority="2">
      <formula>ISERROR(D14)</formula>
    </cfRule>
  </conditionalFormatting>
  <conditionalFormatting sqref="G14">
    <cfRule type="cellIs" dxfId="21" priority="3" operator="between">
      <formula>0</formula>
      <formula>0</formula>
    </cfRule>
    <cfRule type="containsErrors" dxfId="20" priority="4">
      <formula>ISERROR(G14)</formula>
    </cfRule>
  </conditionalFormatting>
  <pageMargins left="0.7" right="0.7" top="0.75" bottom="0.75" header="0.3" footer="0.3"/>
  <pageSetup scale="51" orientation="portrait" verticalDpi="3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A260-462F-4040-80C8-E40D90340976}">
  <dimension ref="A1:AMK27"/>
  <sheetViews>
    <sheetView view="pageBreakPreview" topLeftCell="D8" zoomScale="60" zoomScaleNormal="100" workbookViewId="0">
      <selection activeCell="D8"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GASTO'!D70</f>
        <v>0</v>
      </c>
    </row>
    <row r="7" spans="1:43" ht="33" customHeight="1" thickBot="1" x14ac:dyDescent="0.4">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GASTO'!B70</f>
        <v>0</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thickBot="1" x14ac:dyDescent="0.4">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thickBot="1" x14ac:dyDescent="0.4">
      <c r="A14" s="5" t="e">
        <f>B14&amp;#REF!&amp;#REF!</f>
        <v>#REF!</v>
      </c>
      <c r="B14" s="2">
        <v>1</v>
      </c>
      <c r="D14" s="82">
        <f>+'PAGO GASTO'!C70</f>
        <v>0</v>
      </c>
      <c r="E14" s="82"/>
      <c r="F14" s="82"/>
      <c r="G14" s="83">
        <f>+'PAGO GASTO'!E70</f>
        <v>0</v>
      </c>
      <c r="H14" s="83"/>
      <c r="I14" s="83"/>
      <c r="J14" s="83"/>
      <c r="K14" s="83"/>
      <c r="L14" s="83"/>
      <c r="M14" s="83"/>
      <c r="N14" s="83"/>
      <c r="O14" s="83"/>
      <c r="P14" s="83">
        <f>+'PAGO GASTO'!F70</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GASTO'!G70</f>
        <v>0</v>
      </c>
      <c r="AQ14" s="23"/>
    </row>
    <row r="15" spans="1:43" ht="31.5" customHeight="1" thickBot="1" x14ac:dyDescent="0.4">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19" priority="1" operator="between">
      <formula>0</formula>
      <formula>0</formula>
    </cfRule>
    <cfRule type="containsErrors" dxfId="18" priority="2">
      <formula>ISERROR(D14)</formula>
    </cfRule>
  </conditionalFormatting>
  <conditionalFormatting sqref="G14">
    <cfRule type="cellIs" dxfId="17" priority="3" operator="between">
      <formula>0</formula>
      <formula>0</formula>
    </cfRule>
    <cfRule type="containsErrors" dxfId="16" priority="4">
      <formula>ISERROR(G14)</formula>
    </cfRule>
  </conditionalFormatting>
  <pageMargins left="0.7" right="0.7" top="0.75" bottom="0.75" header="0.3" footer="0.3"/>
  <pageSetup scale="51"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1E25-6B43-4084-98CF-B7E8AC41C3A4}">
  <dimension ref="A1:AMK27"/>
  <sheetViews>
    <sheetView view="pageBreakPreview" topLeftCell="D14" zoomScale="60" zoomScaleNormal="100" workbookViewId="0">
      <selection activeCell="D14"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GASTO'!D71</f>
        <v>0</v>
      </c>
    </row>
    <row r="7" spans="1:43" ht="33" customHeight="1" thickBot="1" x14ac:dyDescent="0.4">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GASTO'!B71</f>
        <v>0</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thickBot="1" x14ac:dyDescent="0.4">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thickBot="1" x14ac:dyDescent="0.4">
      <c r="A14" s="5" t="e">
        <f>B14&amp;#REF!&amp;#REF!</f>
        <v>#REF!</v>
      </c>
      <c r="B14" s="2">
        <v>1</v>
      </c>
      <c r="D14" s="82">
        <f>+'PAGO GASTO'!C71</f>
        <v>0</v>
      </c>
      <c r="E14" s="82"/>
      <c r="F14" s="82"/>
      <c r="G14" s="83">
        <f>+'PAGO GASTO'!E71</f>
        <v>0</v>
      </c>
      <c r="H14" s="83"/>
      <c r="I14" s="83"/>
      <c r="J14" s="83"/>
      <c r="K14" s="83"/>
      <c r="L14" s="83"/>
      <c r="M14" s="83"/>
      <c r="N14" s="83"/>
      <c r="O14" s="83"/>
      <c r="P14" s="83">
        <f>+'PAGO GASTO'!F71</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GASTO'!G71</f>
        <v>0</v>
      </c>
      <c r="AQ14" s="23"/>
    </row>
    <row r="15" spans="1:43" ht="31.5" customHeight="1" thickBot="1" x14ac:dyDescent="0.4">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15" priority="1" operator="between">
      <formula>0</formula>
      <formula>0</formula>
    </cfRule>
    <cfRule type="containsErrors" dxfId="14" priority="2">
      <formula>ISERROR(D14)</formula>
    </cfRule>
  </conditionalFormatting>
  <conditionalFormatting sqref="G14">
    <cfRule type="cellIs" dxfId="13" priority="3" operator="between">
      <formula>0</formula>
      <formula>0</formula>
    </cfRule>
    <cfRule type="containsErrors" dxfId="12" priority="4">
      <formula>ISERROR(G14)</formula>
    </cfRule>
  </conditionalFormatting>
  <pageMargins left="0.7" right="0.7" top="0.75" bottom="0.75" header="0.3" footer="0.3"/>
  <pageSetup scale="51"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C5C0-8748-4070-A56C-8EC04B9B4DAF}">
  <dimension ref="A1:AMK27"/>
  <sheetViews>
    <sheetView view="pageBreakPreview" topLeftCell="D18" zoomScale="60" zoomScaleNormal="100" workbookViewId="0">
      <selection activeCell="D18"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GASTO'!D72</f>
        <v>0</v>
      </c>
    </row>
    <row r="7" spans="1:43" ht="33" customHeight="1" thickBot="1" x14ac:dyDescent="0.4">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GASTO'!B72</f>
        <v>0</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thickBot="1" x14ac:dyDescent="0.4">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thickBot="1" x14ac:dyDescent="0.4">
      <c r="A14" s="5" t="e">
        <f>B14&amp;#REF!&amp;#REF!</f>
        <v>#REF!</v>
      </c>
      <c r="B14" s="2">
        <v>1</v>
      </c>
      <c r="D14" s="82">
        <f>+'PAGO GASTO'!C72</f>
        <v>0</v>
      </c>
      <c r="E14" s="82"/>
      <c r="F14" s="82"/>
      <c r="G14" s="83">
        <f>+'PAGO GASTO'!E72</f>
        <v>0</v>
      </c>
      <c r="H14" s="83"/>
      <c r="I14" s="83"/>
      <c r="J14" s="83"/>
      <c r="K14" s="83"/>
      <c r="L14" s="83"/>
      <c r="M14" s="83"/>
      <c r="N14" s="83"/>
      <c r="O14" s="83"/>
      <c r="P14" s="83">
        <f>+'PAGO GASTO'!F72</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GASTO'!G72</f>
        <v>0</v>
      </c>
      <c r="AQ14" s="23"/>
    </row>
    <row r="15" spans="1:43" ht="31.5" customHeight="1" thickBot="1" x14ac:dyDescent="0.4">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11" priority="1" operator="between">
      <formula>0</formula>
      <formula>0</formula>
    </cfRule>
    <cfRule type="containsErrors" dxfId="10" priority="2">
      <formula>ISERROR(D14)</formula>
    </cfRule>
  </conditionalFormatting>
  <conditionalFormatting sqref="G14">
    <cfRule type="cellIs" dxfId="9" priority="3" operator="between">
      <formula>0</formula>
      <formula>0</formula>
    </cfRule>
    <cfRule type="containsErrors" dxfId="8" priority="4">
      <formula>ISERROR(G14)</formula>
    </cfRule>
  </conditionalFormatting>
  <pageMargins left="0.7" right="0.7" top="0.75" bottom="0.75" header="0.3" footer="0.3"/>
  <pageSetup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27"/>
  <sheetViews>
    <sheetView view="pageBreakPreview" topLeftCell="D9"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GASTO'!D10</f>
        <v>3407</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GASTO'!B10</f>
        <v>45995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GASTO'!C10</f>
        <v>1</v>
      </c>
      <c r="E14" s="82"/>
      <c r="F14" s="82"/>
      <c r="G14" s="83" t="str">
        <f>+'PAGO GASTO'!E10</f>
        <v>071</v>
      </c>
      <c r="H14" s="83"/>
      <c r="I14" s="83"/>
      <c r="J14" s="83"/>
      <c r="K14" s="83"/>
      <c r="L14" s="83"/>
      <c r="M14" s="83"/>
      <c r="N14" s="83"/>
      <c r="O14" s="83"/>
      <c r="P14" s="83" t="str">
        <f>+'PAGO GASTO'!F10</f>
        <v xml:space="preserve">Recibo S/N ALEX EUGENIO GODINEZ MIRANDA pago de aguinaldo correspondiente del 01 diciembre 2024 al 30 de noviembre 2025, como Auxiliar Contable   de la Asociación Nacional de Pesca Deportiva.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GASTO'!G10</f>
        <v>6050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59" priority="2" operator="between">
      <formula>0</formula>
      <formula>0</formula>
    </cfRule>
    <cfRule type="containsErrors" dxfId="258" priority="3">
      <formula>ISERROR(D14)</formula>
    </cfRule>
  </conditionalFormatting>
  <conditionalFormatting sqref="G14">
    <cfRule type="cellIs" dxfId="257" priority="4" operator="between">
      <formula>0</formula>
      <formula>0</formula>
    </cfRule>
    <cfRule type="containsErrors" dxfId="25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C8F36-335D-479F-9391-09D4EEF372FE}">
  <dimension ref="A1:AMK27"/>
  <sheetViews>
    <sheetView view="pageBreakPreview" topLeftCell="D11" zoomScale="60" zoomScaleNormal="100" workbookViewId="0">
      <selection activeCell="AO16" sqref="AO1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GASTO'!D73</f>
        <v>0</v>
      </c>
    </row>
    <row r="7" spans="1:43" ht="33" customHeight="1" thickBot="1" x14ac:dyDescent="0.4">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GASTO'!B73</f>
        <v>0</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thickBot="1" x14ac:dyDescent="0.4">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thickBot="1" x14ac:dyDescent="0.4">
      <c r="A14" s="5" t="e">
        <f>B14&amp;#REF!&amp;#REF!</f>
        <v>#REF!</v>
      </c>
      <c r="B14" s="2">
        <v>1</v>
      </c>
      <c r="D14" s="82">
        <f>+'PAGO GASTO'!C73</f>
        <v>0</v>
      </c>
      <c r="E14" s="82"/>
      <c r="F14" s="82"/>
      <c r="G14" s="83">
        <f>+'PAGO GASTO'!E73</f>
        <v>0</v>
      </c>
      <c r="H14" s="83"/>
      <c r="I14" s="83"/>
      <c r="J14" s="83"/>
      <c r="K14" s="83"/>
      <c r="L14" s="83"/>
      <c r="M14" s="83"/>
      <c r="N14" s="83"/>
      <c r="O14" s="83"/>
      <c r="P14" s="83">
        <f>+'PAGO GASTO'!F73</f>
        <v>0</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GASTO'!G73</f>
        <v>0</v>
      </c>
      <c r="AQ14" s="23"/>
    </row>
    <row r="15" spans="1:43" ht="31.5" customHeight="1" thickBot="1" x14ac:dyDescent="0.4">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7" priority="1" operator="between">
      <formula>0</formula>
      <formula>0</formula>
    </cfRule>
    <cfRule type="containsErrors" dxfId="6" priority="2">
      <formula>ISERROR(D14)</formula>
    </cfRule>
  </conditionalFormatting>
  <conditionalFormatting sqref="G14">
    <cfRule type="cellIs" dxfId="5" priority="3" operator="between">
      <formula>0</formula>
      <formula>0</formula>
    </cfRule>
    <cfRule type="containsErrors" dxfId="4" priority="4">
      <formula>ISERROR(G14)</formula>
    </cfRule>
  </conditionalFormatting>
  <pageMargins left="0.7" right="0.7" top="0.75" bottom="0.75" header="0.3" footer="0.3"/>
  <pageSetup scale="51"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MK24"/>
  <sheetViews>
    <sheetView view="pageBreakPreview" topLeftCell="D1" zoomScale="78" zoomScaleNormal="80" zoomScalePageLayoutView="78" workbookViewId="0">
      <selection activeCell="D2" sqref="D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17.1796875" style="2" customWidth="1"/>
    <col min="6" max="6" width="3" style="2" customWidth="1"/>
    <col min="7" max="11" width="2.81640625" style="2" customWidth="1"/>
    <col min="12" max="12" width="9.7265625" style="2" customWidth="1"/>
    <col min="13" max="13" width="8" style="2" customWidth="1"/>
    <col min="14"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5" width="2.81640625" style="2" customWidth="1"/>
    <col min="26" max="26" width="3.5429687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51</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54" customHeight="1" x14ac:dyDescent="0.35">
      <c r="A5" s="5"/>
      <c r="D5" s="71" t="s">
        <v>2</v>
      </c>
      <c r="E5" s="71"/>
      <c r="F5" s="71"/>
      <c r="G5" s="71"/>
      <c r="H5" s="71"/>
      <c r="I5" s="71"/>
      <c r="J5" s="71"/>
      <c r="K5" s="71"/>
      <c r="L5" s="71"/>
      <c r="M5" s="71"/>
      <c r="N5" s="71"/>
      <c r="O5" s="71"/>
      <c r="P5" s="71"/>
      <c r="Q5" s="71"/>
      <c r="R5" s="71"/>
      <c r="S5" s="71"/>
      <c r="T5" s="71"/>
      <c r="U5" s="71"/>
      <c r="V5" s="71"/>
      <c r="W5" s="71"/>
      <c r="AB5" s="6"/>
      <c r="AC5" s="6"/>
      <c r="AD5" s="6"/>
      <c r="AE5" s="71" t="s">
        <v>52</v>
      </c>
      <c r="AF5" s="71"/>
      <c r="AG5" s="71"/>
      <c r="AH5" s="71"/>
      <c r="AI5" s="71"/>
      <c r="AJ5" s="71"/>
      <c r="AK5" s="71"/>
      <c r="AL5" s="71"/>
      <c r="AM5" s="71"/>
      <c r="AN5" s="71"/>
      <c r="AO5" s="46"/>
    </row>
    <row r="6" spans="1:43" ht="52.5" customHeight="1" x14ac:dyDescent="0.35">
      <c r="A6" s="5"/>
      <c r="D6" s="7"/>
      <c r="E6" s="8" t="s">
        <v>4</v>
      </c>
      <c r="F6" s="6"/>
      <c r="G6" s="6"/>
      <c r="H6" s="6"/>
      <c r="I6" s="6"/>
      <c r="J6" s="6"/>
      <c r="K6" s="6"/>
      <c r="L6" s="9"/>
      <c r="M6" s="8" t="s">
        <v>5</v>
      </c>
      <c r="N6" s="10"/>
      <c r="O6" s="10"/>
      <c r="P6" s="6"/>
      <c r="Q6" s="6"/>
      <c r="R6" s="6"/>
      <c r="S6" s="6"/>
      <c r="T6" s="11"/>
      <c r="U6" s="8"/>
      <c r="V6" s="10"/>
      <c r="W6" s="12"/>
      <c r="AB6" s="43"/>
      <c r="AC6" s="43"/>
      <c r="AD6" s="43"/>
      <c r="AE6" s="71" t="s">
        <v>53</v>
      </c>
      <c r="AF6" s="71"/>
      <c r="AG6" s="71"/>
      <c r="AH6" s="71"/>
      <c r="AI6" s="71"/>
      <c r="AJ6" s="71"/>
      <c r="AK6" s="71"/>
      <c r="AL6" s="71"/>
      <c r="AM6" s="71"/>
      <c r="AN6" s="71"/>
      <c r="AO6" s="46"/>
    </row>
    <row r="7" spans="1:43" ht="53.25" customHeight="1" x14ac:dyDescent="0.35">
      <c r="A7" s="5"/>
      <c r="D7" s="13"/>
      <c r="E7" s="14" t="s">
        <v>7</v>
      </c>
      <c r="F7" s="15"/>
      <c r="G7" s="15"/>
      <c r="H7" s="15"/>
      <c r="I7" s="15"/>
      <c r="J7" s="15"/>
      <c r="K7" s="15"/>
      <c r="L7" s="15"/>
      <c r="M7" s="14" t="s">
        <v>8</v>
      </c>
      <c r="N7" s="15"/>
      <c r="O7" s="15"/>
      <c r="P7" s="15"/>
      <c r="Q7" s="15"/>
      <c r="R7" s="15"/>
      <c r="S7" s="15"/>
      <c r="T7" s="15"/>
      <c r="U7" s="14"/>
      <c r="V7" s="15"/>
      <c r="W7" s="16"/>
      <c r="X7" s="19"/>
      <c r="Y7" s="19"/>
      <c r="Z7" s="19"/>
      <c r="AA7" s="19"/>
      <c r="AB7" s="19"/>
      <c r="AC7" s="19"/>
      <c r="AD7" s="19"/>
      <c r="AE7" s="19"/>
      <c r="AF7" s="19"/>
      <c r="AG7" s="19"/>
      <c r="AH7" s="19"/>
      <c r="AI7" s="19"/>
      <c r="AJ7" s="19"/>
      <c r="AK7" s="19"/>
      <c r="AL7" s="19"/>
      <c r="AM7" s="19"/>
      <c r="AN7" s="19"/>
      <c r="AO7" s="19"/>
    </row>
    <row r="8" spans="1:43" x14ac:dyDescent="0.35">
      <c r="A8" s="5"/>
      <c r="D8" s="7"/>
      <c r="E8" s="8"/>
      <c r="F8" s="10"/>
      <c r="G8" s="10"/>
      <c r="H8" s="10"/>
      <c r="I8" s="10"/>
      <c r="J8" s="10"/>
      <c r="K8" s="10"/>
      <c r="L8" s="10"/>
      <c r="M8" s="8"/>
      <c r="N8" s="10"/>
      <c r="O8" s="10"/>
      <c r="P8" s="10"/>
      <c r="Q8" s="10"/>
      <c r="R8" s="10"/>
      <c r="S8" s="10"/>
      <c r="T8" s="10"/>
      <c r="U8" s="8"/>
      <c r="V8" s="10"/>
      <c r="W8" s="10"/>
      <c r="X8" s="19"/>
      <c r="Y8" s="19"/>
      <c r="Z8" s="19"/>
      <c r="AA8" s="19"/>
      <c r="AB8" s="19"/>
      <c r="AC8" s="19"/>
      <c r="AD8" s="19"/>
      <c r="AE8" s="19"/>
      <c r="AF8" s="19"/>
      <c r="AG8" s="19"/>
      <c r="AH8" s="19"/>
      <c r="AI8" s="19"/>
      <c r="AJ8" s="19"/>
      <c r="AK8" s="19"/>
      <c r="AL8" s="19"/>
      <c r="AM8" s="19"/>
      <c r="AN8" s="19"/>
      <c r="AO8" s="19"/>
    </row>
    <row r="9" spans="1:43" x14ac:dyDescent="0.35">
      <c r="A9" s="5"/>
      <c r="D9" s="7"/>
      <c r="E9" s="8"/>
      <c r="F9" s="10"/>
      <c r="G9" s="10"/>
      <c r="H9" s="10"/>
      <c r="I9" s="10"/>
      <c r="J9" s="10"/>
      <c r="K9" s="10"/>
      <c r="L9" s="10"/>
      <c r="M9" s="8"/>
      <c r="N9" s="10"/>
      <c r="O9" s="10"/>
      <c r="P9" s="10"/>
      <c r="Q9" s="10"/>
      <c r="R9" s="10"/>
      <c r="S9" s="10"/>
      <c r="T9" s="10"/>
      <c r="U9" s="8"/>
      <c r="V9" s="10"/>
      <c r="W9" s="10"/>
      <c r="X9" s="19"/>
      <c r="Y9" s="19"/>
      <c r="Z9" s="19"/>
      <c r="AA9" s="19"/>
      <c r="AB9" s="19"/>
      <c r="AC9" s="19"/>
      <c r="AD9" s="19"/>
      <c r="AE9" s="19"/>
      <c r="AF9" s="19"/>
      <c r="AG9" s="19"/>
      <c r="AH9" s="19"/>
      <c r="AI9" s="19"/>
      <c r="AJ9" s="19"/>
      <c r="AK9" s="19"/>
      <c r="AL9" s="19"/>
      <c r="AM9" s="19"/>
      <c r="AN9" s="19"/>
      <c r="AO9" s="19"/>
    </row>
    <row r="10" spans="1:43" ht="29.25" customHeight="1" x14ac:dyDescent="0.35">
      <c r="A10" s="5"/>
      <c r="D10" s="87" t="s">
        <v>54</v>
      </c>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row>
    <row r="11" spans="1:43" ht="87.75" customHeight="1" x14ac:dyDescent="0.35">
      <c r="A11" s="5"/>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row>
    <row r="12" spans="1:43" ht="29.25"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t="s">
        <v>55</v>
      </c>
      <c r="AL13" s="99"/>
      <c r="AM13" s="99"/>
      <c r="AN13" s="99"/>
      <c r="AO13" s="21" t="s">
        <v>47</v>
      </c>
    </row>
    <row r="14" spans="1:43" ht="319.5" customHeight="1" x14ac:dyDescent="0.35">
      <c r="A14" s="5" t="e">
        <f>B14&amp;#REF!&amp;#REF!</f>
        <v>#REF!</v>
      </c>
      <c r="B14" s="2">
        <v>1</v>
      </c>
      <c r="D14" s="82"/>
      <c r="E14" s="82"/>
      <c r="F14" s="82"/>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22"/>
      <c r="AQ14" s="23"/>
    </row>
    <row r="15" spans="1:43" ht="31.5" customHeight="1" x14ac:dyDescent="0.35">
      <c r="A15" s="5"/>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row>
    <row r="16" spans="1:43" ht="31.5" customHeight="1" x14ac:dyDescent="0.3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109.5" customHeight="1" x14ac:dyDescent="0.35">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ht="15" customHeight="1" x14ac:dyDescent="0.35">
      <c r="A19" s="5"/>
      <c r="D19" s="28"/>
      <c r="E19" s="28"/>
      <c r="F19" s="28"/>
      <c r="G19" s="28"/>
      <c r="H19" s="28"/>
      <c r="I19" s="28"/>
      <c r="J19" s="28"/>
      <c r="K19" s="28"/>
      <c r="L19" s="28"/>
      <c r="M19" s="28"/>
      <c r="N19" s="28"/>
      <c r="O19" s="28"/>
      <c r="P19" s="28"/>
      <c r="Q19" s="28"/>
      <c r="R19" s="28"/>
      <c r="S19" s="28"/>
      <c r="T19" s="28"/>
      <c r="U19" s="28"/>
      <c r="V19" s="28"/>
      <c r="W19" s="28"/>
      <c r="X19" s="28"/>
      <c r="Y19" s="28"/>
      <c r="Z19" s="28"/>
      <c r="AA19" s="102"/>
      <c r="AB19" s="102"/>
      <c r="AC19" s="102"/>
      <c r="AD19" s="102"/>
      <c r="AE19" s="102"/>
      <c r="AF19" s="102"/>
      <c r="AG19" s="102"/>
      <c r="AH19" s="102"/>
      <c r="AI19" s="102"/>
      <c r="AJ19" s="102"/>
      <c r="AK19" s="102"/>
      <c r="AL19" s="102"/>
      <c r="AM19" s="102"/>
      <c r="AN19" s="102"/>
      <c r="AO19" s="10"/>
    </row>
    <row r="20" spans="1:41" ht="12.75" customHeight="1" x14ac:dyDescent="0.35">
      <c r="A20" s="5"/>
      <c r="D20" s="10"/>
      <c r="E20" s="88" t="s">
        <v>24</v>
      </c>
      <c r="F20" s="88"/>
      <c r="G20" s="88"/>
      <c r="H20" s="88"/>
      <c r="I20" s="88"/>
      <c r="J20" s="88"/>
      <c r="K20" s="88"/>
      <c r="L20" s="88"/>
      <c r="M20" s="88"/>
      <c r="N20" s="88"/>
      <c r="O20" s="88"/>
      <c r="P20" s="88"/>
      <c r="Q20" s="88"/>
      <c r="R20" s="88"/>
      <c r="S20" s="88"/>
      <c r="T20" s="10"/>
      <c r="U20" s="10"/>
      <c r="V20" s="10"/>
      <c r="W20" s="10"/>
      <c r="X20" s="10"/>
      <c r="Y20" s="10"/>
      <c r="Z20" s="32"/>
      <c r="AA20" s="100" t="s">
        <v>25</v>
      </c>
      <c r="AB20" s="100"/>
      <c r="AC20" s="100"/>
      <c r="AD20" s="100"/>
      <c r="AE20" s="100"/>
      <c r="AF20" s="100"/>
      <c r="AG20" s="100"/>
      <c r="AH20" s="100"/>
      <c r="AI20" s="100"/>
      <c r="AJ20" s="100"/>
      <c r="AK20" s="100"/>
      <c r="AL20" s="100"/>
      <c r="AM20" s="100"/>
      <c r="AN20" s="100"/>
      <c r="AO20" s="10"/>
    </row>
    <row r="21" spans="1:41" ht="83.25" customHeight="1" x14ac:dyDescent="0.35">
      <c r="A21" s="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ht="15.75" customHeight="1" x14ac:dyDescent="0.35">
      <c r="D22" s="52"/>
      <c r="E22" s="52"/>
      <c r="F22" s="52"/>
      <c r="G22" s="52"/>
      <c r="H22" s="52"/>
      <c r="I22" s="52"/>
      <c r="J22" s="52"/>
      <c r="K22" s="52"/>
      <c r="L22" s="52"/>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10"/>
      <c r="AM22" s="10"/>
      <c r="AN22" s="10"/>
      <c r="AO22" s="10"/>
    </row>
    <row r="23" spans="1:41" x14ac:dyDescent="0.35">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x14ac:dyDescent="0.3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sheetData>
  <mergeCells count="18">
    <mergeCell ref="E20:S20"/>
    <mergeCell ref="AA20:AN20"/>
    <mergeCell ref="D14:F14"/>
    <mergeCell ref="G14:O14"/>
    <mergeCell ref="P14:AJ14"/>
    <mergeCell ref="AK14:AN14"/>
    <mergeCell ref="AA19:AN19"/>
    <mergeCell ref="D10:AO10"/>
    <mergeCell ref="D11:AO11"/>
    <mergeCell ref="D13:F13"/>
    <mergeCell ref="G13:O13"/>
    <mergeCell ref="P13:AJ13"/>
    <mergeCell ref="AK13:AN13"/>
    <mergeCell ref="D1:AO1"/>
    <mergeCell ref="D2:AO2"/>
    <mergeCell ref="D5:W5"/>
    <mergeCell ref="AE5:AN5"/>
    <mergeCell ref="AE6:AN6"/>
  </mergeCells>
  <conditionalFormatting sqref="D14">
    <cfRule type="cellIs" dxfId="3" priority="2" operator="between">
      <formula>0</formula>
      <formula>0</formula>
    </cfRule>
    <cfRule type="containsErrors" dxfId="2" priority="3">
      <formula>ISERROR(D14)</formula>
    </cfRule>
  </conditionalFormatting>
  <conditionalFormatting sqref="G14">
    <cfRule type="cellIs" dxfId="1" priority="4" operator="between">
      <formula>0</formula>
      <formula>0</formula>
    </cfRule>
    <cfRule type="containsErrors" dxfId="0" priority="5">
      <formula>ISERROR(G14)</formula>
    </cfRule>
  </conditionalFormatting>
  <pageMargins left="0.59027777777777801" right="0.59027777777777801" top="0.78749999999999998" bottom="0.59027777777777801" header="0.51180555555555496" footer="0.51180555555555496"/>
  <pageSetup scale="46" firstPageNumber="0" orientation="portrait" horizontalDpi="300" verticalDpi="300"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K54"/>
  <sheetViews>
    <sheetView view="pageBreakPreview" topLeftCell="D1" zoomScale="78" zoomScaleNormal="100" zoomScalePageLayoutView="78" workbookViewId="0">
      <selection activeCell="H5" sqref="H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27.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2.81640625" style="2" customWidth="1"/>
    <col min="31" max="31" width="4.26953125" style="2" customWidth="1"/>
    <col min="32" max="33" width="2.81640625" style="2" customWidth="1"/>
    <col min="34" max="34" width="3.7265625" style="2" customWidth="1"/>
    <col min="35" max="37" width="2.81640625" style="2" customWidth="1"/>
    <col min="38" max="1025" width="10.7265625" customWidth="1"/>
  </cols>
  <sheetData>
    <row r="1" spans="1:37" ht="20"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row>
    <row r="2" spans="1:37" ht="20" x14ac:dyDescent="0.35">
      <c r="A2" s="5"/>
      <c r="D2" s="70" t="s">
        <v>56</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row>
    <row r="3" spans="1:37"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20" x14ac:dyDescent="0.35">
      <c r="A5" s="5"/>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20" x14ac:dyDescent="0.35">
      <c r="A6" s="5"/>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20" x14ac:dyDescent="0.35">
      <c r="A7" s="5"/>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5.5" x14ac:dyDescent="0.35">
      <c r="A8" s="5"/>
      <c r="D8" s="54"/>
      <c r="E8" s="54"/>
      <c r="F8" s="54"/>
      <c r="G8" s="54"/>
      <c r="H8" s="54"/>
      <c r="I8" s="54"/>
      <c r="J8" s="54"/>
      <c r="K8" s="54"/>
      <c r="L8" s="54"/>
      <c r="M8" s="54"/>
      <c r="N8" s="54"/>
      <c r="O8" s="54"/>
      <c r="P8" s="54"/>
      <c r="Q8" s="54"/>
      <c r="R8" s="54"/>
      <c r="S8" s="54"/>
      <c r="T8" s="104" t="s">
        <v>57</v>
      </c>
      <c r="U8" s="104"/>
      <c r="V8" s="104"/>
      <c r="W8" s="104"/>
      <c r="X8" s="104"/>
      <c r="Y8" s="104"/>
      <c r="Z8" s="104"/>
      <c r="AA8" s="104"/>
      <c r="AB8" s="104"/>
      <c r="AC8" s="104"/>
      <c r="AD8" s="104"/>
      <c r="AE8" s="104"/>
      <c r="AF8" s="104"/>
      <c r="AG8" s="104"/>
      <c r="AH8" s="104"/>
      <c r="AI8" s="6"/>
      <c r="AJ8" s="10"/>
      <c r="AK8" s="10"/>
    </row>
    <row r="9" spans="1:37" ht="15.5" x14ac:dyDescent="0.35">
      <c r="A9" s="5"/>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row>
    <row r="10" spans="1:37" ht="15.5" x14ac:dyDescent="0.35">
      <c r="A10" s="5"/>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row>
    <row r="11" spans="1:37" ht="15.5" x14ac:dyDescent="0.35">
      <c r="A11" s="5"/>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row>
    <row r="12" spans="1:37" ht="15.5" x14ac:dyDescent="0.35">
      <c r="A12" s="5"/>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row>
    <row r="13" spans="1:37" ht="15.5" x14ac:dyDescent="0.35">
      <c r="A13" s="5"/>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row>
    <row r="14" spans="1:37" ht="15.5" x14ac:dyDescent="0.35">
      <c r="A14" s="5"/>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row>
    <row r="15" spans="1:37" ht="15.5" x14ac:dyDescent="0.35">
      <c r="A15" s="5"/>
      <c r="D15" s="55" t="s">
        <v>58</v>
      </c>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row>
    <row r="16" spans="1:37" ht="15.5" x14ac:dyDescent="0.35">
      <c r="A16" s="5"/>
      <c r="D16" s="55" t="s">
        <v>59</v>
      </c>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row>
    <row r="17" spans="1:37" ht="15.5" x14ac:dyDescent="0.35">
      <c r="A17" s="5"/>
      <c r="D17" s="55" t="s">
        <v>60</v>
      </c>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row>
    <row r="18" spans="1:37" ht="15.5" x14ac:dyDescent="0.35">
      <c r="A18" s="5"/>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row>
    <row r="19" spans="1:37" ht="177" customHeight="1" x14ac:dyDescent="0.35">
      <c r="A19" s="5"/>
      <c r="D19" s="105" t="s">
        <v>61</v>
      </c>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row>
    <row r="20" spans="1:37" ht="20" x14ac:dyDescent="0.35">
      <c r="A20" s="5"/>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5" customHeight="1" x14ac:dyDescent="0.35">
      <c r="A21" s="5"/>
      <c r="D21" s="105" t="s">
        <v>62</v>
      </c>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row>
    <row r="22" spans="1:37" ht="20" x14ac:dyDescent="0.35">
      <c r="A22" s="5"/>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20" x14ac:dyDescent="0.35">
      <c r="A23" s="5"/>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5" customHeight="1" x14ac:dyDescent="0.35">
      <c r="A24" s="5"/>
      <c r="D24" s="103" t="s">
        <v>63</v>
      </c>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ht="20" x14ac:dyDescent="0.35">
      <c r="A25" s="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20" x14ac:dyDescent="0.35">
      <c r="A26" s="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20" x14ac:dyDescent="0.35">
      <c r="A27" s="5"/>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20" x14ac:dyDescent="0.35">
      <c r="A28" s="5"/>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20" x14ac:dyDescent="0.35">
      <c r="A29" s="5"/>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20" x14ac:dyDescent="0.35">
      <c r="A30" s="5"/>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5" customHeight="1" x14ac:dyDescent="0.35">
      <c r="A31" s="5"/>
      <c r="D31" s="100" t="s">
        <v>64</v>
      </c>
      <c r="E31" s="100"/>
      <c r="F31" s="100"/>
      <c r="G31" s="100"/>
      <c r="H31" s="100"/>
      <c r="I31" s="100"/>
      <c r="J31" s="100"/>
      <c r="K31" s="100"/>
      <c r="L31" s="100"/>
      <c r="M31" s="100"/>
      <c r="N31" s="100"/>
      <c r="O31" s="100"/>
      <c r="P31" s="100"/>
      <c r="Q31" s="10"/>
      <c r="R31" s="10"/>
      <c r="S31" s="10"/>
      <c r="T31" s="10"/>
    </row>
    <row r="32" spans="1:37" x14ac:dyDescent="0.35">
      <c r="A32" s="5"/>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row>
    <row r="33" spans="1:37" x14ac:dyDescent="0.35">
      <c r="A33" s="5"/>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row>
    <row r="34" spans="1:37" x14ac:dyDescent="0.35">
      <c r="A34" s="5"/>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row>
    <row r="35" spans="1:37" x14ac:dyDescent="0.35">
      <c r="A35" s="5"/>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row>
    <row r="36" spans="1:37" x14ac:dyDescent="0.35">
      <c r="A36" s="5"/>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row>
    <row r="37" spans="1:37" x14ac:dyDescent="0.35">
      <c r="A37" s="5"/>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row>
    <row r="38" spans="1:37" ht="15" customHeight="1" x14ac:dyDescent="0.35">
      <c r="A38" s="5"/>
      <c r="D38" s="32"/>
      <c r="E38" s="32"/>
      <c r="F38" s="32"/>
      <c r="G38" s="32"/>
      <c r="H38" s="32"/>
      <c r="I38" s="32"/>
      <c r="J38" s="32"/>
      <c r="K38" s="32"/>
      <c r="L38" s="32"/>
      <c r="M38" s="32"/>
      <c r="N38" s="32"/>
      <c r="O38" s="32"/>
      <c r="P38" s="32"/>
      <c r="Q38" s="32"/>
      <c r="R38" s="32"/>
      <c r="S38" s="32"/>
      <c r="T38" s="32"/>
      <c r="U38" s="100" t="s">
        <v>25</v>
      </c>
      <c r="V38" s="100"/>
      <c r="W38" s="100"/>
      <c r="X38" s="100"/>
      <c r="Y38" s="100"/>
      <c r="Z38" s="100"/>
      <c r="AA38" s="100"/>
      <c r="AB38" s="100"/>
      <c r="AC38" s="100"/>
      <c r="AD38" s="100"/>
      <c r="AE38" s="100"/>
      <c r="AF38" s="100"/>
      <c r="AG38" s="100"/>
      <c r="AH38" s="100"/>
      <c r="AI38" s="100"/>
      <c r="AJ38" s="100"/>
      <c r="AK38" s="100"/>
    </row>
    <row r="39" spans="1:37" x14ac:dyDescent="0.35">
      <c r="A39" s="5"/>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row>
    <row r="40" spans="1:37" x14ac:dyDescent="0.35">
      <c r="A40" s="33"/>
      <c r="B40" s="34"/>
      <c r="C40" s="34"/>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row>
    <row r="41" spans="1:37" x14ac:dyDescent="0.35">
      <c r="D41" s="52"/>
      <c r="E41" s="52"/>
      <c r="F41" s="52"/>
      <c r="G41" s="52"/>
      <c r="H41" s="52"/>
      <c r="I41" s="52"/>
      <c r="J41" s="52"/>
      <c r="K41" s="52"/>
      <c r="L41" s="52"/>
      <c r="M41" s="53"/>
      <c r="N41" s="53"/>
      <c r="O41" s="53"/>
      <c r="P41" s="53"/>
      <c r="Q41" s="53"/>
      <c r="R41" s="53"/>
      <c r="S41" s="53"/>
      <c r="T41" s="53"/>
      <c r="U41" s="53"/>
      <c r="V41" s="53"/>
      <c r="W41" s="53"/>
      <c r="X41" s="53"/>
      <c r="Y41" s="53"/>
      <c r="Z41" s="53"/>
      <c r="AA41" s="53"/>
      <c r="AB41" s="53"/>
      <c r="AC41" s="53"/>
      <c r="AD41" s="53"/>
      <c r="AE41" s="53"/>
      <c r="AF41" s="53"/>
      <c r="AG41" s="53"/>
      <c r="AH41" s="53"/>
      <c r="AI41" s="10"/>
      <c r="AJ41" s="10"/>
      <c r="AK41" s="10"/>
    </row>
    <row r="42" spans="1:37" x14ac:dyDescent="0.3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35">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35">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35">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35">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35">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35">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4:37" x14ac:dyDescent="0.35">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4:37" x14ac:dyDescent="0.35">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4:37" x14ac:dyDescent="0.35">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4:37" x14ac:dyDescent="0.35">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4:37" x14ac:dyDescent="0.35">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4:37" x14ac:dyDescent="0.35">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sheetData>
  <mergeCells count="8">
    <mergeCell ref="D24:AK24"/>
    <mergeCell ref="D31:P31"/>
    <mergeCell ref="U38:AK38"/>
    <mergeCell ref="D1:AK1"/>
    <mergeCell ref="D2:AK2"/>
    <mergeCell ref="T8:AH8"/>
    <mergeCell ref="D19:AK19"/>
    <mergeCell ref="D21:AK21"/>
  </mergeCells>
  <pageMargins left="0.70833333333333304" right="0.70833333333333304" top="0.74791666666666701" bottom="0.74791666666666701" header="0.51180555555555496" footer="0.51180555555555496"/>
  <pageSetup scale="62"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27"/>
  <sheetViews>
    <sheetView view="pageBreakPreview" topLeftCell="D9"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GASTO'!D11</f>
        <v>3408</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GASTO'!B11</f>
        <v>45995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GASTO'!C11</f>
        <v>1</v>
      </c>
      <c r="E14" s="82"/>
      <c r="F14" s="82"/>
      <c r="G14" s="83" t="str">
        <f>+'PAGO GASTO'!E11</f>
        <v>071</v>
      </c>
      <c r="H14" s="83"/>
      <c r="I14" s="83"/>
      <c r="J14" s="83"/>
      <c r="K14" s="83"/>
      <c r="L14" s="83"/>
      <c r="M14" s="83"/>
      <c r="N14" s="83"/>
      <c r="O14" s="83"/>
      <c r="P14" s="83" t="str">
        <f>+'PAGO GASTO'!F11</f>
        <v xml:space="preserve">Recibo S/N WILL RUDY PEREZ RAMIREZ pago de aguinaldo correspondiente del 01 diciembre 2024 al 30 de noviembre 2025, como Operario l  de la Asociación Nacional de Pesca Deportiva.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GASTO'!G11</f>
        <v>4000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55" priority="2" operator="between">
      <formula>0</formula>
      <formula>0</formula>
    </cfRule>
    <cfRule type="containsErrors" dxfId="254" priority="3">
      <formula>ISERROR(D14)</formula>
    </cfRule>
  </conditionalFormatting>
  <conditionalFormatting sqref="G14">
    <cfRule type="cellIs" dxfId="253" priority="4" operator="between">
      <formula>0</formula>
      <formula>0</formula>
    </cfRule>
    <cfRule type="containsErrors" dxfId="25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27"/>
  <sheetViews>
    <sheetView view="pageBreakPreview" topLeftCell="D1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GASTO'!D12</f>
        <v>3409</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GASTO'!B12</f>
        <v>45995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GASTO'!C12</f>
        <v>1</v>
      </c>
      <c r="E14" s="82"/>
      <c r="F14" s="82"/>
      <c r="G14" s="83" t="str">
        <f>+'PAGO GASTO'!E12</f>
        <v>071</v>
      </c>
      <c r="H14" s="83"/>
      <c r="I14" s="83"/>
      <c r="J14" s="83"/>
      <c r="K14" s="83"/>
      <c r="L14" s="83"/>
      <c r="M14" s="83"/>
      <c r="N14" s="83"/>
      <c r="O14" s="83"/>
      <c r="P14" s="83" t="str">
        <f>+'PAGO GASTO'!F12</f>
        <v xml:space="preserve">Recibo S/N JUAN MANUEL DIEGO OLITE pago de aguinaldo correspondiente del 01 diciembre 2024 al 30 de noviembre 2025, como Preparador Físico   de la Asociación Nacional de Pesca Deportiva.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GASTO'!G12</f>
        <v>4100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51" priority="2" operator="between">
      <formula>0</formula>
      <formula>0</formula>
    </cfRule>
    <cfRule type="containsErrors" dxfId="250" priority="3">
      <formula>ISERROR(D14)</formula>
    </cfRule>
  </conditionalFormatting>
  <conditionalFormatting sqref="G14">
    <cfRule type="cellIs" dxfId="249" priority="4" operator="between">
      <formula>0</formula>
      <formula>0</formula>
    </cfRule>
    <cfRule type="containsErrors" dxfId="248" priority="5">
      <formula>ISERROR(G14)</formula>
    </cfRule>
  </conditionalFormatting>
  <pageMargins left="0.7" right="0.7" top="0.75" bottom="0.75" header="0.51180555555555496" footer="0.51180555555555496"/>
  <pageSetup scale="51" firstPageNumber="0" orientation="portrait" verticalDpi="300" r:id="rId1"/>
  <drawing r:id="rId2"/>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Hojas de cálculo</vt:lpstr>
      </vt:variant>
      <vt:variant>
        <vt:i4>72</vt:i4>
      </vt:variant>
      <vt:variant>
        <vt:lpstr>Rangos con nombre</vt:lpstr>
      </vt:variant>
      <vt:variant>
        <vt:i4>3</vt:i4>
      </vt:variant>
    </vt:vector>
  </HeadingPairs>
  <TitlesOfParts>
    <vt:vector size="75" baseType="lpstr">
      <vt:lpstr>REQUISICION</vt:lpstr>
      <vt:lpstr>PAGO GASTO</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Hoja20</vt:lpstr>
      <vt:lpstr>Hoja19</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Hoja35</vt:lpstr>
      <vt:lpstr>Hoja34</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Hoja64</vt:lpstr>
      <vt:lpstr>Hoja65</vt:lpstr>
      <vt:lpstr>Hoja66</vt:lpstr>
      <vt:lpstr>Hoja67</vt:lpstr>
      <vt:lpstr>Hoja68</vt:lpstr>
      <vt:lpstr>ORDEN DE COMPRA</vt:lpstr>
      <vt:lpstr>CARTA DE SATISFACCION</vt:lpstr>
      <vt:lpstr>Hoja19!Área_de_impresión</vt:lpstr>
      <vt:lpstr>'ORDEN DE COMPRA'!Área_de_impresión</vt:lpstr>
      <vt:lpstr>REQUISICION!Área_de_impresión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 &amp; ASOC.</dc:creator>
  <dc:description/>
  <cp:lastModifiedBy>Silvia Santos</cp:lastModifiedBy>
  <cp:revision>4</cp:revision>
  <cp:lastPrinted>2026-01-14T17:25:01Z</cp:lastPrinted>
  <dcterms:created xsi:type="dcterms:W3CDTF">2020-06-05T05:13:18Z</dcterms:created>
  <dcterms:modified xsi:type="dcterms:W3CDTF">2026-06-23T16:19:09Z</dcterms:modified>
  <dc:language>es-GT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