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SilviaSantos\Desktop\CHEQUE AIP\CHEQUES 2025 AIP\"/>
    </mc:Choice>
  </mc:AlternateContent>
  <xr:revisionPtr revIDLastSave="0" documentId="13_ncr:1_{25B52D65-112D-42CD-AC89-BBBC81C86A76}" xr6:coauthVersionLast="47" xr6:coauthVersionMax="47" xr10:uidLastSave="{00000000-0000-0000-0000-000000000000}"/>
  <bookViews>
    <workbookView xWindow="-110" yWindow="-110" windowWidth="19420" windowHeight="10300" tabRatio="1000" firstSheet="1" activeTab="1" xr2:uid="{00000000-000D-0000-FFFF-FFFF00000000}"/>
  </bookViews>
  <sheets>
    <sheet name="REQUISICION" sheetId="1" state="hidden" r:id="rId1"/>
    <sheet name="PAGO GASTO" sheetId="2" r:id="rId2"/>
    <sheet name="Hoja1" sheetId="3" state="hidden" r:id="rId3"/>
    <sheet name="Hoja2" sheetId="4" state="hidden" r:id="rId4"/>
    <sheet name="Hoja3" sheetId="5" state="hidden" r:id="rId5"/>
    <sheet name="Hoja4" sheetId="6" state="hidden" r:id="rId6"/>
    <sheet name="Hoja5" sheetId="7" state="hidden" r:id="rId7"/>
    <sheet name="Hoja6" sheetId="8" state="hidden" r:id="rId8"/>
    <sheet name="Hoja7" sheetId="9" state="hidden" r:id="rId9"/>
    <sheet name="Hoja8" sheetId="10" state="hidden" r:id="rId10"/>
    <sheet name="Hoja9" sheetId="11" state="hidden" r:id="rId11"/>
    <sheet name="Hoja10" sheetId="12" state="hidden" r:id="rId12"/>
    <sheet name="Hoja11" sheetId="13" state="hidden" r:id="rId13"/>
    <sheet name="Hoja12" sheetId="14" state="hidden" r:id="rId14"/>
    <sheet name="Hoja13" sheetId="15" state="hidden" r:id="rId15"/>
    <sheet name="Hoja14" sheetId="16" state="hidden" r:id="rId16"/>
    <sheet name="Hoja15" sheetId="17" state="hidden" r:id="rId17"/>
    <sheet name="Hoja16" sheetId="18" state="hidden" r:id="rId18"/>
    <sheet name="Hoja17" sheetId="19" state="hidden" r:id="rId19"/>
    <sheet name="Hoja18" sheetId="20" state="hidden" r:id="rId20"/>
    <sheet name="Hoja20" sheetId="21" state="hidden" r:id="rId21"/>
    <sheet name="Hoja19" sheetId="22" state="hidden" r:id="rId22"/>
    <sheet name="Hoja21" sheetId="23" state="hidden" r:id="rId23"/>
    <sheet name="Hoja22" sheetId="24" state="hidden" r:id="rId24"/>
    <sheet name="Hoja23" sheetId="25" state="hidden" r:id="rId25"/>
    <sheet name="Hoja24" sheetId="26" state="hidden" r:id="rId26"/>
    <sheet name="Hoja25" sheetId="27" state="hidden" r:id="rId27"/>
    <sheet name="Hoja26" sheetId="28" state="hidden" r:id="rId28"/>
    <sheet name="Hoja27" sheetId="29" state="hidden" r:id="rId29"/>
    <sheet name="Hoja28" sheetId="30" state="hidden" r:id="rId30"/>
    <sheet name="Hoja29" sheetId="31" state="hidden" r:id="rId31"/>
    <sheet name="Hoja30" sheetId="32" state="hidden" r:id="rId32"/>
    <sheet name="Hoja31" sheetId="33" state="hidden" r:id="rId33"/>
    <sheet name="Hoja32" sheetId="34" state="hidden" r:id="rId34"/>
    <sheet name="Hoja33" sheetId="35" state="hidden" r:id="rId35"/>
    <sheet name="Hoja35" sheetId="36" state="hidden" r:id="rId36"/>
    <sheet name="Hoja34" sheetId="37" state="hidden" r:id="rId37"/>
    <sheet name="Hoja36" sheetId="38" state="hidden" r:id="rId38"/>
    <sheet name="Hoja37" sheetId="39" state="hidden" r:id="rId39"/>
    <sheet name="Hoja38" sheetId="40" state="hidden" r:id="rId40"/>
    <sheet name="Hoja39" sheetId="41" state="hidden" r:id="rId41"/>
    <sheet name="Hoja40" sheetId="42" state="hidden" r:id="rId42"/>
    <sheet name="Hoja41" sheetId="43" state="hidden" r:id="rId43"/>
    <sheet name="Hoja42" sheetId="44" state="hidden" r:id="rId44"/>
    <sheet name="Hoja43" sheetId="45" state="hidden" r:id="rId45"/>
    <sheet name="Hoja44" sheetId="46" state="hidden" r:id="rId46"/>
    <sheet name="Hoja45" sheetId="47" state="hidden" r:id="rId47"/>
    <sheet name="Hoja46" sheetId="48" state="hidden" r:id="rId48"/>
    <sheet name="Hoja47" sheetId="49" state="hidden" r:id="rId49"/>
    <sheet name="Hoja48" sheetId="50" state="hidden" r:id="rId50"/>
    <sheet name="Hoja49" sheetId="51" state="hidden" r:id="rId51"/>
    <sheet name="Hoja50" sheetId="52" state="hidden" r:id="rId52"/>
    <sheet name="Hoja51" sheetId="53" state="hidden" r:id="rId53"/>
    <sheet name="Hoja52" sheetId="54" state="hidden" r:id="rId54"/>
    <sheet name="Hoja53" sheetId="55" state="hidden" r:id="rId55"/>
    <sheet name="Hoja54" sheetId="56" state="hidden" r:id="rId56"/>
    <sheet name="Hoja55" sheetId="57" state="hidden" r:id="rId57"/>
    <sheet name="Hoja56" sheetId="58" state="hidden" r:id="rId58"/>
    <sheet name="Hoja57" sheetId="59" state="hidden" r:id="rId59"/>
    <sheet name="Hoja58" sheetId="60" state="hidden" r:id="rId60"/>
    <sheet name="Hoja59" sheetId="61" state="hidden" r:id="rId61"/>
    <sheet name="Hoja60" sheetId="62" state="hidden" r:id="rId62"/>
    <sheet name="Hoja61" sheetId="63" state="hidden" r:id="rId63"/>
    <sheet name="Hoja62" sheetId="64" state="hidden" r:id="rId64"/>
    <sheet name="Hoja63" sheetId="65" state="hidden" r:id="rId65"/>
    <sheet name="Hoja64" sheetId="68" state="hidden" r:id="rId66"/>
    <sheet name="Hoja65" sheetId="69" state="hidden" r:id="rId67"/>
    <sheet name="Hoja66" sheetId="70" state="hidden" r:id="rId68"/>
    <sheet name="Hoja67" sheetId="71" state="hidden" r:id="rId69"/>
    <sheet name="Hoja68" sheetId="72" state="hidden" r:id="rId70"/>
    <sheet name="ORDEN DE COMPRA" sheetId="66" state="hidden" r:id="rId71"/>
    <sheet name="CARTA DE SATISFACCION" sheetId="67" state="hidden" r:id="rId72"/>
  </sheets>
  <definedNames>
    <definedName name="_xlnm.Print_Area" localSheetId="21">Hoja19!$D$1:$AO$23</definedName>
    <definedName name="_xlnm.Print_Area" localSheetId="70">'ORDEN DE COMPRA'!$D$1:$AO$21</definedName>
    <definedName name="_xlnm.Print_Area" localSheetId="1">'PAGO GASTO'!#REF!</definedName>
    <definedName name="_xlnm.Print_Area" localSheetId="0">REQUISICION!$B$1:$AL$28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O14" i="72" l="1"/>
  <c r="P14" i="72"/>
  <c r="G14" i="72"/>
  <c r="D14" i="72"/>
  <c r="AO7" i="72"/>
  <c r="AO6" i="72"/>
  <c r="A14" i="72"/>
  <c r="AO14" i="71"/>
  <c r="P14" i="71"/>
  <c r="G14" i="71"/>
  <c r="D14" i="71"/>
  <c r="AO7" i="71"/>
  <c r="AO6" i="71"/>
  <c r="A14" i="71"/>
  <c r="AO7" i="70"/>
  <c r="AO6" i="70"/>
  <c r="AO14" i="70"/>
  <c r="G14" i="70"/>
  <c r="D14" i="70"/>
  <c r="P14" i="70"/>
  <c r="A14" i="70"/>
  <c r="AO14" i="69"/>
  <c r="P14" i="69"/>
  <c r="G14" i="69"/>
  <c r="D14" i="69"/>
  <c r="AO7" i="69"/>
  <c r="AO6" i="69"/>
  <c r="AO14" i="68"/>
  <c r="P14" i="68"/>
  <c r="G14" i="68"/>
  <c r="D14" i="68"/>
  <c r="AO7" i="68"/>
  <c r="AO6" i="68"/>
  <c r="A14" i="69"/>
  <c r="A14" i="68"/>
  <c r="A14" i="66" l="1"/>
  <c r="AO14" i="65"/>
  <c r="P14" i="65"/>
  <c r="G14" i="65"/>
  <c r="D14" i="65"/>
  <c r="A14" i="65"/>
  <c r="AO7" i="65"/>
  <c r="AO6" i="65"/>
  <c r="AO14" i="64"/>
  <c r="P14" i="64"/>
  <c r="G14" i="64"/>
  <c r="D14" i="64"/>
  <c r="A14" i="64"/>
  <c r="AO7" i="64"/>
  <c r="AO6" i="64"/>
  <c r="AO14" i="63"/>
  <c r="P14" i="63"/>
  <c r="G14" i="63"/>
  <c r="D14" i="63"/>
  <c r="A14" i="63"/>
  <c r="AO7" i="63"/>
  <c r="AO6" i="63"/>
  <c r="AO14" i="62"/>
  <c r="P14" i="62"/>
  <c r="G14" i="62"/>
  <c r="D14" i="62"/>
  <c r="A14" i="62"/>
  <c r="AO7" i="62"/>
  <c r="AO6" i="62"/>
  <c r="AO14" i="61"/>
  <c r="P14" i="61"/>
  <c r="G14" i="61"/>
  <c r="D14" i="61"/>
  <c r="A14" i="61"/>
  <c r="AO7" i="61"/>
  <c r="AO6" i="61"/>
  <c r="AO14" i="60"/>
  <c r="P14" i="60"/>
  <c r="G14" i="60"/>
  <c r="D14" i="60"/>
  <c r="A14" i="60"/>
  <c r="AO7" i="60"/>
  <c r="AO6" i="60"/>
  <c r="AO14" i="59"/>
  <c r="P14" i="59"/>
  <c r="G14" i="59"/>
  <c r="D14" i="59"/>
  <c r="A14" i="59"/>
  <c r="AO7" i="59"/>
  <c r="AO6" i="59"/>
  <c r="AO14" i="58"/>
  <c r="P14" i="58"/>
  <c r="G14" i="58"/>
  <c r="D14" i="58"/>
  <c r="A14" i="58"/>
  <c r="AO7" i="58"/>
  <c r="AO6" i="58"/>
  <c r="AO14" i="57"/>
  <c r="P14" i="57"/>
  <c r="G14" i="57"/>
  <c r="D14" i="57"/>
  <c r="A14" i="57"/>
  <c r="AO7" i="57"/>
  <c r="AO6" i="57"/>
  <c r="AO14" i="56"/>
  <c r="P14" i="56"/>
  <c r="G14" i="56"/>
  <c r="D14" i="56"/>
  <c r="A14" i="56"/>
  <c r="AO7" i="56"/>
  <c r="AO6" i="56"/>
  <c r="AO14" i="55"/>
  <c r="P14" i="55"/>
  <c r="G14" i="55"/>
  <c r="D14" i="55"/>
  <c r="A14" i="55"/>
  <c r="AO7" i="55"/>
  <c r="AO6" i="55"/>
  <c r="AO14" i="54"/>
  <c r="P14" i="54"/>
  <c r="G14" i="54"/>
  <c r="D14" i="54"/>
  <c r="A14" i="54"/>
  <c r="AO7" i="54"/>
  <c r="AO6" i="54"/>
  <c r="AO14" i="53"/>
  <c r="P14" i="53"/>
  <c r="G14" i="53"/>
  <c r="D14" i="53"/>
  <c r="A14" i="53"/>
  <c r="AO7" i="53"/>
  <c r="AO6" i="53"/>
  <c r="AO14" i="52"/>
  <c r="P14" i="52"/>
  <c r="G14" i="52"/>
  <c r="D14" i="52"/>
  <c r="A14" i="52"/>
  <c r="AO7" i="52"/>
  <c r="AO6" i="52"/>
  <c r="AO14" i="51"/>
  <c r="P14" i="51"/>
  <c r="G14" i="51"/>
  <c r="D14" i="51"/>
  <c r="A14" i="51"/>
  <c r="AO7" i="51"/>
  <c r="AO6" i="51"/>
  <c r="AO14" i="50"/>
  <c r="P14" i="50"/>
  <c r="G14" i="50"/>
  <c r="D14" i="50"/>
  <c r="A14" i="50"/>
  <c r="AO7" i="50"/>
  <c r="AO6" i="50"/>
  <c r="AO14" i="49"/>
  <c r="P14" i="49"/>
  <c r="G14" i="49"/>
  <c r="D14" i="49"/>
  <c r="A14" i="49"/>
  <c r="AO7" i="49"/>
  <c r="AO6" i="49"/>
  <c r="AO14" i="48"/>
  <c r="P14" i="48"/>
  <c r="G14" i="48"/>
  <c r="D14" i="48"/>
  <c r="A14" i="48"/>
  <c r="AO7" i="48"/>
  <c r="AO6" i="48"/>
  <c r="AO14" i="47"/>
  <c r="P14" i="47"/>
  <c r="G14" i="47"/>
  <c r="D14" i="47"/>
  <c r="A14" i="47"/>
  <c r="AO7" i="47"/>
  <c r="AO6" i="47"/>
  <c r="AO14" i="46"/>
  <c r="P14" i="46"/>
  <c r="G14" i="46"/>
  <c r="D14" i="46"/>
  <c r="A14" i="46"/>
  <c r="AO7" i="46"/>
  <c r="AO6" i="46"/>
  <c r="AO14" i="45"/>
  <c r="P14" i="45"/>
  <c r="G14" i="45"/>
  <c r="D14" i="45"/>
  <c r="A14" i="45"/>
  <c r="AO7" i="45"/>
  <c r="AO6" i="45"/>
  <c r="AO14" i="44"/>
  <c r="P14" i="44"/>
  <c r="G14" i="44"/>
  <c r="D14" i="44"/>
  <c r="A14" i="44"/>
  <c r="AO7" i="44"/>
  <c r="AO6" i="44"/>
  <c r="AO14" i="43"/>
  <c r="P14" i="43"/>
  <c r="G14" i="43"/>
  <c r="D14" i="43"/>
  <c r="A14" i="43"/>
  <c r="AO7" i="43"/>
  <c r="AO6" i="43"/>
  <c r="AO14" i="42"/>
  <c r="P14" i="42"/>
  <c r="G14" i="42"/>
  <c r="D14" i="42"/>
  <c r="A14" i="42"/>
  <c r="AO7" i="42"/>
  <c r="AO6" i="42"/>
  <c r="AO14" i="41"/>
  <c r="P14" i="41"/>
  <c r="G14" i="41"/>
  <c r="D14" i="41"/>
  <c r="A14" i="41"/>
  <c r="AO7" i="41"/>
  <c r="AO6" i="41"/>
  <c r="AO14" i="40"/>
  <c r="P14" i="40"/>
  <c r="G14" i="40"/>
  <c r="D14" i="40"/>
  <c r="A14" i="40"/>
  <c r="AO7" i="40"/>
  <c r="AO6" i="40"/>
  <c r="AO14" i="39"/>
  <c r="P14" i="39"/>
  <c r="G14" i="39"/>
  <c r="D14" i="39"/>
  <c r="A14" i="39"/>
  <c r="AO7" i="39"/>
  <c r="AO6" i="39"/>
  <c r="AO14" i="38"/>
  <c r="P14" i="38"/>
  <c r="G14" i="38"/>
  <c r="D14" i="38"/>
  <c r="A14" i="38"/>
  <c r="AO7" i="38"/>
  <c r="AO6" i="38"/>
  <c r="AO14" i="37"/>
  <c r="P14" i="37"/>
  <c r="G14" i="37"/>
  <c r="D14" i="37"/>
  <c r="A14" i="37"/>
  <c r="AO7" i="37"/>
  <c r="AO6" i="37"/>
  <c r="AO14" i="36"/>
  <c r="P14" i="36"/>
  <c r="G14" i="36"/>
  <c r="D14" i="36"/>
  <c r="A14" i="36"/>
  <c r="AO7" i="36"/>
  <c r="AO6" i="36"/>
  <c r="AO14" i="35"/>
  <c r="P14" i="35"/>
  <c r="G14" i="35"/>
  <c r="D14" i="35"/>
  <c r="A14" i="35"/>
  <c r="AO7" i="35"/>
  <c r="AO6" i="35"/>
  <c r="AO14" i="34"/>
  <c r="P14" i="34"/>
  <c r="G14" i="34"/>
  <c r="D14" i="34"/>
  <c r="A14" i="34"/>
  <c r="AO7" i="34"/>
  <c r="AO6" i="34"/>
  <c r="AO14" i="33"/>
  <c r="P14" i="33"/>
  <c r="G14" i="33"/>
  <c r="D14" i="33"/>
  <c r="A14" i="33"/>
  <c r="AO7" i="33"/>
  <c r="AO6" i="33"/>
  <c r="AO14" i="32"/>
  <c r="P14" i="32"/>
  <c r="G14" i="32"/>
  <c r="D14" i="32"/>
  <c r="A14" i="32"/>
  <c r="AO7" i="32"/>
  <c r="AO6" i="32"/>
  <c r="AO14" i="31"/>
  <c r="P14" i="31"/>
  <c r="G14" i="31"/>
  <c r="D14" i="31"/>
  <c r="A14" i="31"/>
  <c r="AO7" i="31"/>
  <c r="AO6" i="31"/>
  <c r="AO14" i="30"/>
  <c r="P14" i="30"/>
  <c r="G14" i="30"/>
  <c r="D14" i="30"/>
  <c r="A14" i="30"/>
  <c r="AO7" i="30"/>
  <c r="AO6" i="30"/>
  <c r="AO14" i="29"/>
  <c r="P14" i="29"/>
  <c r="G14" i="29"/>
  <c r="D14" i="29"/>
  <c r="A14" i="29"/>
  <c r="AO7" i="29"/>
  <c r="AO6" i="29"/>
  <c r="AO14" i="28"/>
  <c r="P14" i="28"/>
  <c r="G14" i="28"/>
  <c r="D14" i="28"/>
  <c r="A14" i="28"/>
  <c r="AO7" i="28"/>
  <c r="AO6" i="28"/>
  <c r="AO14" i="27"/>
  <c r="P14" i="27"/>
  <c r="G14" i="27"/>
  <c r="D14" i="27"/>
  <c r="A14" i="27"/>
  <c r="AO7" i="27"/>
  <c r="AO6" i="27"/>
  <c r="AO14" i="26"/>
  <c r="P14" i="26"/>
  <c r="G14" i="26"/>
  <c r="D14" i="26"/>
  <c r="A14" i="26"/>
  <c r="AO7" i="26"/>
  <c r="AO6" i="26"/>
  <c r="AO14" i="25"/>
  <c r="P14" i="25"/>
  <c r="G14" i="25"/>
  <c r="D14" i="25"/>
  <c r="A14" i="25"/>
  <c r="AO7" i="25"/>
  <c r="AO6" i="25"/>
  <c r="AO14" i="24"/>
  <c r="P14" i="24"/>
  <c r="G14" i="24"/>
  <c r="D14" i="24"/>
  <c r="A14" i="24"/>
  <c r="AO7" i="24"/>
  <c r="AO6" i="24"/>
  <c r="AO14" i="23"/>
  <c r="P14" i="23"/>
  <c r="G14" i="23"/>
  <c r="D14" i="23"/>
  <c r="A14" i="23"/>
  <c r="AO7" i="23"/>
  <c r="AO6" i="23"/>
  <c r="AO14" i="22"/>
  <c r="P14" i="22"/>
  <c r="G14" i="22"/>
  <c r="D14" i="22"/>
  <c r="A14" i="22"/>
  <c r="AO7" i="22"/>
  <c r="AO6" i="22"/>
  <c r="AO14" i="21"/>
  <c r="P14" i="21"/>
  <c r="G14" i="21"/>
  <c r="D14" i="21"/>
  <c r="A14" i="21"/>
  <c r="AO7" i="21"/>
  <c r="AO6" i="21"/>
  <c r="AO14" i="20"/>
  <c r="P14" i="20"/>
  <c r="G14" i="20"/>
  <c r="D14" i="20"/>
  <c r="A14" i="20"/>
  <c r="AO7" i="20"/>
  <c r="AO6" i="20"/>
  <c r="AO14" i="19"/>
  <c r="P14" i="19"/>
  <c r="G14" i="19"/>
  <c r="D14" i="19"/>
  <c r="A14" i="19"/>
  <c r="AO7" i="19"/>
  <c r="AO6" i="19"/>
  <c r="AO14" i="18"/>
  <c r="P14" i="18"/>
  <c r="G14" i="18"/>
  <c r="D14" i="18"/>
  <c r="A14" i="18"/>
  <c r="AO7" i="18"/>
  <c r="AO6" i="18"/>
  <c r="AO14" i="17"/>
  <c r="P14" i="17"/>
  <c r="G14" i="17"/>
  <c r="D14" i="17"/>
  <c r="A14" i="17"/>
  <c r="AO7" i="17"/>
  <c r="AO6" i="17"/>
  <c r="AO14" i="16"/>
  <c r="P14" i="16"/>
  <c r="G14" i="16"/>
  <c r="D14" i="16"/>
  <c r="A14" i="16"/>
  <c r="AO7" i="16"/>
  <c r="AO6" i="16"/>
  <c r="AO14" i="15"/>
  <c r="P14" i="15"/>
  <c r="G14" i="15"/>
  <c r="D14" i="15"/>
  <c r="A14" i="15"/>
  <c r="AO7" i="15"/>
  <c r="AO6" i="15"/>
  <c r="AO14" i="14"/>
  <c r="P14" i="14"/>
  <c r="G14" i="14"/>
  <c r="D14" i="14"/>
  <c r="A14" i="14"/>
  <c r="AO7" i="14"/>
  <c r="AO6" i="14"/>
  <c r="AO14" i="13"/>
  <c r="P14" i="13"/>
  <c r="G14" i="13"/>
  <c r="D14" i="13"/>
  <c r="A14" i="13"/>
  <c r="AO7" i="13"/>
  <c r="AO6" i="13"/>
  <c r="AO14" i="12"/>
  <c r="P14" i="12"/>
  <c r="G14" i="12"/>
  <c r="D14" i="12"/>
  <c r="A14" i="12"/>
  <c r="AO7" i="12"/>
  <c r="AO6" i="12"/>
  <c r="AO14" i="11"/>
  <c r="P14" i="11"/>
  <c r="G14" i="11"/>
  <c r="D14" i="11"/>
  <c r="A14" i="11"/>
  <c r="AO7" i="11"/>
  <c r="AO6" i="11"/>
  <c r="AO14" i="10"/>
  <c r="P14" i="10"/>
  <c r="G14" i="10"/>
  <c r="D14" i="10"/>
  <c r="A14" i="10"/>
  <c r="AO7" i="10"/>
  <c r="AO6" i="10"/>
  <c r="AO14" i="9"/>
  <c r="P14" i="9"/>
  <c r="G14" i="9"/>
  <c r="D14" i="9"/>
  <c r="A14" i="9"/>
  <c r="AO7" i="9"/>
  <c r="AO6" i="9"/>
  <c r="AO14" i="8"/>
  <c r="P14" i="8"/>
  <c r="G14" i="8"/>
  <c r="D14" i="8"/>
  <c r="A14" i="8"/>
  <c r="AO7" i="8"/>
  <c r="AO6" i="8"/>
  <c r="AO14" i="7"/>
  <c r="P14" i="7"/>
  <c r="G14" i="7"/>
  <c r="D14" i="7"/>
  <c r="A14" i="7"/>
  <c r="AO7" i="7"/>
  <c r="AO6" i="7"/>
  <c r="AO14" i="6"/>
  <c r="P14" i="6"/>
  <c r="G14" i="6"/>
  <c r="D14" i="6"/>
  <c r="A14" i="6"/>
  <c r="AO7" i="6"/>
  <c r="AO6" i="6"/>
  <c r="AO14" i="5"/>
  <c r="P14" i="5"/>
  <c r="G14" i="5"/>
  <c r="D14" i="5"/>
  <c r="A14" i="5"/>
  <c r="AO7" i="5"/>
  <c r="AO6" i="5"/>
  <c r="AO14" i="4"/>
  <c r="P14" i="4"/>
  <c r="G14" i="4"/>
  <c r="D14" i="4"/>
  <c r="A14" i="4"/>
  <c r="AO7" i="4"/>
  <c r="AO6" i="4"/>
  <c r="AO14" i="3"/>
  <c r="P14" i="3"/>
  <c r="G14" i="3"/>
  <c r="D14" i="3"/>
  <c r="A14" i="3"/>
  <c r="AO7" i="3"/>
  <c r="AO6" i="3"/>
  <c r="A19" i="1"/>
</calcChain>
</file>

<file path=xl/sharedStrings.xml><?xml version="1.0" encoding="utf-8"?>
<sst xmlns="http://schemas.openxmlformats.org/spreadsheetml/2006/main" count="1573" uniqueCount="141">
  <si>
    <t>ASOCIACION NACIONAL DE PESCA DEPORTIVA DE GUATEMALA</t>
  </si>
  <si>
    <t xml:space="preserve">REQUISICION  </t>
  </si>
  <si>
    <t>TIPO DE COMPRA:</t>
  </si>
  <si>
    <t>NO. DE REQUISICION:</t>
  </si>
  <si>
    <t>BAJA CUANTIA</t>
  </si>
  <si>
    <t>COMPRA DIRECTA</t>
  </si>
  <si>
    <t>FECHA DE REQUISICION:</t>
  </si>
  <si>
    <t>OFERTA ELECTRONICA</t>
  </si>
  <si>
    <t>CASOS DE EXCEPCION</t>
  </si>
  <si>
    <t>EXISTENCIA EN ALMACEN</t>
  </si>
  <si>
    <t>AREA SOLICITANTE:</t>
  </si>
  <si>
    <t>NOMBRE DEL RESPONSABLE:</t>
  </si>
  <si>
    <t>OBJETIVO / JUSTIFICACION</t>
  </si>
  <si>
    <t>CANTIDAD</t>
  </si>
  <si>
    <t>BIEN / SERVICIO</t>
  </si>
  <si>
    <t>RENGLON</t>
  </si>
  <si>
    <t>ESPECIFICACIONES TECNICAS</t>
  </si>
  <si>
    <t>MONTO ESTIMADO Q.</t>
  </si>
  <si>
    <t>VISITAS A LAS INSTALACIONES DEL OFERENTE</t>
  </si>
  <si>
    <t>VISITAS A LAS INSTALACIONES DE LA ASOCIACION</t>
  </si>
  <si>
    <t>CONDICIONES DEL LUGAR DE TRABAJO</t>
  </si>
  <si>
    <t>PLAZO DE ENTREGA</t>
  </si>
  <si>
    <t>OBSERVACIONES:  LAS COMPRAS MAYORES A Q. 5,000.00 SON APROBADAS CON LA FIRMA AUTORIZADA CONSIGNADA EN EL CHEQUE POR PARTE DE LOS MIEMBROS DE COMITE EJECUTIVO</t>
  </si>
  <si>
    <t>NOMBRE, FIRMA Y SELLO DE RESPONSABLE DE PRESUPUESTO</t>
  </si>
  <si>
    <t>NOMBRE, FIRMA Y SELLO DEL RESPONSABLE DE COMPRAS</t>
  </si>
  <si>
    <t>NOMBRE, FIRMA Y SELLO DEL GERENTE GENERAL</t>
  </si>
  <si>
    <t>No.</t>
  </si>
  <si>
    <t>fecha</t>
  </si>
  <si>
    <t>Cantidad</t>
  </si>
  <si>
    <t xml:space="preserve">Cheque </t>
  </si>
  <si>
    <t>Renglon</t>
  </si>
  <si>
    <t>Concepto</t>
  </si>
  <si>
    <t>Monto</t>
  </si>
  <si>
    <t>SOLICITUD DE PAGO DE EXPEDIENTE DE GASTO</t>
  </si>
  <si>
    <t>OBJETIVO DE LA SOLICITUD</t>
  </si>
  <si>
    <t>SERVICIOS BASICOS</t>
  </si>
  <si>
    <t>COMISION BANCARIA</t>
  </si>
  <si>
    <t>SERVICIOS VARIOS</t>
  </si>
  <si>
    <t>NO. DE CHEQUE</t>
  </si>
  <si>
    <t>TRANSFERENCIAS</t>
  </si>
  <si>
    <t>COMPRAS VARIAS</t>
  </si>
  <si>
    <t>OTROS</t>
  </si>
  <si>
    <t>FECHA DE SOLICITUD DE PAGO:</t>
  </si>
  <si>
    <t>AREA SOLICITANTE: GERENCIA GENERAL</t>
  </si>
  <si>
    <t>NOMBRE DEL RESPONSABLE: ALEXANDRO ANDREU MATHEU</t>
  </si>
  <si>
    <t xml:space="preserve">RENGLON </t>
  </si>
  <si>
    <t>DESCRIPCION</t>
  </si>
  <si>
    <t>MONTO Q.</t>
  </si>
  <si>
    <t>OBSERVACIONES:  LOS SERVICIOS MAYORES A Q. 10,000.00 SON APROBADAS CON LA FIRMA AUTORIZADA CONSIGNADA EN EL CHEQUE POR PARTE DE LOS MIEMBROS DE COMITE EJECUTIVO</t>
  </si>
  <si>
    <t>NOMBRE, FIRMA Y SELLO DE RESPONSABLE DE PAGO</t>
  </si>
  <si>
    <t>OBSERVACIONES:  LOS SERVICIOS MAYORES A Q. 24,000.00 SON APROBADAS CON LA FIRMA AUTORIZADA CONSIGNADA EN EL CHEQUE POR PARTE DE LOS MIEMBROS DE COMITE EJECUTIVO</t>
  </si>
  <si>
    <t>ORDEN DE COMPRA</t>
  </si>
  <si>
    <t>NO. DE ORDEN DE COMPRA</t>
  </si>
  <si>
    <t>FECHA DE LA ORDEN DE COMPRA</t>
  </si>
  <si>
    <t>NOMBRE DEL PROVEEDOR</t>
  </si>
  <si>
    <t>PRECIO UNITARIO</t>
  </si>
  <si>
    <t xml:space="preserve">CARTA DE SATISFACCION </t>
  </si>
  <si>
    <t>Guatemala, xxx de xxx de xxxx</t>
  </si>
  <si>
    <t>Señores</t>
  </si>
  <si>
    <t>Asociación Nacional de Pesca Deportiva de Guatemala</t>
  </si>
  <si>
    <t>Presente</t>
  </si>
  <si>
    <t>Por medio de la presente se hace de conocimiento que fue recibido a satisfacción el servicio realizado por medio de la ….</t>
  </si>
  <si>
    <t>Sin otro particular, nos despedimos de ustedes.</t>
  </si>
  <si>
    <t xml:space="preserve">Atentamente, </t>
  </si>
  <si>
    <t>NOMBRE, FIRMA Y SELLO DEL SOLICITANTE</t>
  </si>
  <si>
    <t>NOMBRE, FIRMA Y SELLO DE CONTADOR GENERAL</t>
  </si>
  <si>
    <t>NOMBRE, FIRMA Y SELLO DE AUXILIAR CONTABLE</t>
  </si>
  <si>
    <t>113
329</t>
  </si>
  <si>
    <t xml:space="preserve"> Pago de Bono de rendimiento para el ejercicio 2025,  a ALEXANDRO ENRIQUE ANDREU MATHEU, como reconocimiento por el esfuerzo de los trabajadores , en su participación en todos los eventos realizados durante el año, reconociendo el apoyo. Autorizado en Acuerdo 001-2025.</t>
  </si>
  <si>
    <t>Pago de Bono de rendimiento para el ejercicio 2025,  a LESBY NOHEMY MORALES MOLINEROS, como reconocimiento por el esfuerzo de los trabajadores , en su participación en todos los eventos realizados durante el año, reconociendo el apoyo. Autorizado en Acuerdo 001-2025.</t>
  </si>
  <si>
    <t>Pago de Bono de rendimiento para el ejercicio 2025,  a SILVIA EUGENIA SANTOS LEMUS , como reconocimiento por el esfuerzo de los trabajadores , en su participación en todos los eventos realizados durante el año, reconociendo el apoyo. Autorizado en Acuerdo 001-2025.</t>
  </si>
  <si>
    <t>Pago de Bono de rendimiento para el ejercicio 2025,  a CLAUDIA EDELMIRA DAVILA ALVAREZ  , como reconocimiento por el esfuerzo de los trabajadores , en su participación en todos los eventos realizados durante el año, reconociendo el apoyo. Autorizado en Acuerdo 001-2025.</t>
  </si>
  <si>
    <t>Pago de Bono de rendimiento para el ejercicio 2025,  a  ALEX EUGENIO GODINEZ MIRANDA, como reconocimiento por el esfuerzo de los trabajadores , en su participación en todos los eventos realizados durante el año, reconociendo el apoyo. Autorizado en Acuerdo 001-2025.</t>
  </si>
  <si>
    <t>Pago de Bono de rendimiento para el ejercicio 2025,  a JUAN MANUEL DIEGO OLITE , como reconocimiento por el esfuerzo de los trabajadores , en su participación en todos los eventos realizados durante el año, reconociendo el apoyo. Autorizado en Acuerdo 001-2025.</t>
  </si>
  <si>
    <t>Pago de   VIÁTICOS   al Sr. RODRIGO GUZMAN DAGUER, como DEPORTISTA que conforma la Delegación Guatemalteca que participara en el  31th International Billfish Tournament  2025, del 09 al  13 de noviembre del 2025, en el Salvador Bahia del Sol, según nombramiento No. V.I 868/2025, Autorizado en Acta 011-2025 de fecha 15/10/2025  punto resolutivo 3.1, el cual corresponde a 4.5 dias a razon de $ 200.00 por día,  medio dia $100.00 por deportista al tipo de cambio de  $. 1.00 x Q. 7.65459  según tasa de cambio del Banco de Guatemala. Esto como parte al fomento de la pesca deportiva que promueve.</t>
  </si>
  <si>
    <t>Pago de   VIÁTICOS   al Sr. PABLO  GUZMÁN DAGUER, como DEPORTISTA que conforma la Delegación Guatemalteca que participara en el  31th International Billfish Tournament  2025, del 09 al  13 de noviembre del 2025, en el Salvador Bahia del Sol, según nombramiento No. V.I 869/2025, Autorizado en Acta 011-2025 de fecha 15/10/2025  punto resolutivo 3.1, el cual corresponde a 4.5 dias a razon de $ 200.00 por día,  medio dia $100.00 por deportista al tipo de cambio de  $. 1.00 x Q. 7.65459  según tasa de cambio del Banco de Guatemala. Esto como parte al fomento de la pesca deportiva que promueve.</t>
  </si>
  <si>
    <t>Pago de  VIÁTICOS   al Sr. DIEGO ESTUARDO MENÉNDEZ BARREDA , como DEPORTISTA que conforma la Delegación Guatemalteca que participara en el  31th International Billfish Tournament  2025, del 09 al  13 de noviembre del 2025, en el Salvador Bahia del Sol, según nombramiento No. V.I 870/2025, Autorizado en Acta 011-2025 de fecha 15/10/2025  punto resolutivo 3.1, el cual corresponde a 4.5 dias a razon de $ 200.00 por día,  medio dia $100.00 por deportista al tipo de cambio de  $. 1.00 x Q. 7.65459  según tasa de cambio del Banco de Guatemala. Esto como parte al fomento de la pesca deportiva que promueve.</t>
  </si>
  <si>
    <t>Pago de   VIÁTICOS   al Sr. ALVARO FORTUNY LÓPEZ , como DEPORTISTA que conforma la Delegación Guatemalteca que participara en el  31th International Billfish Tournament 2025, del 09 al  13 de noviembre del 2025, en el Salvador Bahia del Sol, según nombramiento No. V.I 871/2025, Autorizado en Acta 011-2025 de fecha 15/10/2025  punto resolutivo 3.1, el cual corresponde a 4.5 dias a razon de $ 200.00 por día,  medio dia $100.00 por deportista al tipo de cambio de  $. 1.00 x Q. 7.65459  según tasa de cambio del Banco de Guatemala. Esto como parte al fomento de la pesca deportiva que promueve.</t>
  </si>
  <si>
    <t>Pago de  VIÁTICOS   al Sr. CARLOS ENRIQUE MONTEROS ROSS , como DEPORTISTA que conforma la Delegación Guatemalteca que participara en el  31th International Billfish Tournament 2025, del 09 al  13 de noviembre del 2025, en el Salvador Bahia del Sol, según nombramiento No. V.I 872/2025, Autorizado en Acta 011-2025 de fecha 15/10/2025  punto resolutivo 3.1, el cual corresponde a 4.5 dias a razon de $ 200.00 por día,  medio dia $100.00 por deportista al tipo de cambio de  $. 1.00 x Q. 7.65459  según tasa de cambio del Banco de Guatemala. Esto como parte al fomento de la pesca deportiva que promueve.</t>
  </si>
  <si>
    <t>Pago de   VIÁTICOS   al Sr. JOHN ANDRÉ GARCIA GARCIA , como DEPORTISTA que conforma la Delegación Guatemalteca que participara en el  31th International Billfish Tournament 2025, del 09 al  13 de noviembre del 2025, en el Salvador Bahia del Sol, según nombramiento No. V.I 873/2025, Autorizado en Acta 011-2025 de fecha 15/10/2025  punto resolutivo 3.1, el cual corresponde a 4.5 dias a razon de $ 200.00 por día,  medio dia $100.00 por deportista al tipo de cambio de  $. 1.00 x Q. 7.65459  según tasa de cambio del Banco de Guatemala. Esto como parte al fomento de la pesca deportiva que promueve.</t>
  </si>
  <si>
    <t>Pago de  VIÁTICOS   al Sr. JOSÉ EDUARDO ABRIL KIRSTE , como DEPORTISTA que conforma la Delegación Guatemalteca que participara en el  31th International Billfish Tournament 2025, del 09 al  13 de noviembre del 2025, en el Salvador Bahia del Sol, según nombramiento No. V.I 874/2025, Autorizado en Acta 011-2025 de fecha 15/10/2025  punto resolutivo 3.1, el cual corresponde a 4.5 dias a razon de $ 200.00 por día,  medio dia $100.00 por deportista al tipo de cambio de  $. 1.00 x Q. 7.65459  según tasa de cambio del Banco de Guatemala. Esto como parte al fomento de la pesca deportiva que promueve.</t>
  </si>
  <si>
    <t>Pago de VIÁTICOS  al Sr. CARLOS RENÉ ESTRADA JUÁREZ , como DEPORTISTA que conforma la Delegación Guatemalteca que participara en el  31th International Billfish Tournament 2025, del 09 al 13 de noviembre del 2025, en el Salvador Bahia del Sol, según nombramiento No. V.I 875/2025, Autorizado en Acta 011-2025 de fecha 15/10/2025  punto resolutivo 3.1, el cual corresponde a 4.5 dias a razon de $ 200.00 por día,  medio dia $100.00 por deportista al tipo de cambio de  $. 1.00 x Q. 7.65459  según tasa de cambio del Banco de Guatemala. Esto como parte al fomento de la pesca deportiva que promueve.</t>
  </si>
  <si>
    <t>Pago de VIÁTICOS  al Sr. DANIEL HOMERO RUANO ABRIL  , como DEPORTISTA que conforma la Delegación Guatemalteca que participara en el  31th International Billfish Tournament 2025, del 09 al 13 de noviembre del 2025, en el Salvador Bahia del Sol, según nombramiento No. V.I 876/2025, Autorizado en Acta 011-2025 de fecha 15/10/2025  punto resolutivo 3.1, el cual corresponde a 4.5 dias a razon de $ 200.00 por día,  medio dia $100.00 por deportista al tipo de cambio de  $. 1.00 x Q. 7.65459  según tasa de cambio del Banco de Guatemala. Esto como parte al fomento de la pesca deportiva que promueve.</t>
  </si>
  <si>
    <t>Pago de  VIÁTICOS   al Sr. JUAN CARLOS QUINTO DEL CID  , como DEPORTISTA que conforma la Delegación Guatemalteca que participara en el  31th International Billfish Tournament 2025, del 09 al 13 de noviembre del 2025, en el Salvador Bahia del Sol, según nombramiento No. V.I 877/2025, Autorizado en Acta 011-2025 de fecha 15/10/2025  punto resolutivo 3.1, el cual corresponde a 4.5 dias a razon de $ 200.00 por día,  medio dia $100.00 por deportista al tipo de cambio de  $. 1.00 x Q. 7.65459  según tasa de cambio del Banco de Guatemala. Esto como parte al fomento de la pesca deportiva que promueve.</t>
  </si>
  <si>
    <t>Pago de VIÁTICOS   al Sr. MAYRON BENJAMIN GONZÁLEZ MARROQUIN  , como DEPORTISTA que conforma la Delegación Guatemalteca que participara en el  31th International Billfish Tournament 2025, del 09 al 13 de noviembre del 2025, en el Salvador Bahia del Sol, según nombramiento No. V.I 878/2025, Autorizado en Acta 011-2025 de fecha 15/10/2025  punto resolutivo 3.1, el cual corresponde a 4.5 dias a razon de $ 200.00 por día,  medio dia $100.00 por deportista al tipo de cambio de  $. 1.00 x Q. 7.65459  según tasa de cambio del Banco de Guatemala. Esto como parte al fomento de la pesca deportiva que promueve.</t>
  </si>
  <si>
    <t>Pago de VIÁTICOS   al Sr. RAÚL FRANCISCO PIMENTEL MATA  , como DEPORTISTA que conforma la Delegación Guatemalteca que participara en el  31th International Billfish Tournament 2025, del 09 al 13 de noviembre del 2025, en el Salvador Bahia del Sol, según nombramiento No. V.I 879/2025, Autorizado en Acta 011-2025 de fecha 15/10/2025  punto resolutivo 3.1, el cual corresponde a 4.5 dias a razon de $ 200.00 por día,  medio dia $100.00 por deportista al tipo de cambio de  $. 1.00 x Q. 7.65459  según tasa de cambio del Banco de Guatemala. Esto como parte al fomento de la pesca deportiva que promueve.</t>
  </si>
  <si>
    <t>Pago de VIÁTICOS   al Sr. CARLOS ALBERTO SOLÓRZANO CERMEÑO  , como DEPORTISTA que conforma la Delegación Guatemalteca que participara en el  31th International Billfish Tournament 2025, del 09 al 13 de noviembre del 2025, en el Salvador Bahia del Sol, según nombramiento No. V.I 880/2025, Autorizado en Acta 011-2025 de fecha 15/10/2025  punto resolutivo 3.1, el cual corresponde a 4.5 dias a razon de $ 200.00 por día,  medio dia $100.00 por deportista al tipo de cambio de  $. 1.00 x Q. 7.65459  según tasa de cambio del Banco de Guatemala. Esto como parte al fomento de la pesca deportiva que promueve.</t>
  </si>
  <si>
    <t>Pago de Factura Serie 7EAFF767  No. DTE: 1738556020 a nombre de MANUEL ENRIQUE PÓNCE DEL VECCHIO, Por  reparación  cambio de sifón  de filtro de aire de motor del  Pick Up Mazda BT50 placas P067FKY que pertenece a la Asociación Nacional de Pesca Deportiva.</t>
  </si>
  <si>
    <t>Pago factura serie E4A94774 número DTE: 934363225 de CANELLA S.A., por alquiler de fotocopiadora en el mes de OCTUBRE  2025, en las oficinas de la Asociación Nacional de Pesca Deportiva de Guatemala.</t>
  </si>
  <si>
    <t>Pago factura serie B5331F59 número DTE: 2869772939  de LINA PATRICIA MEJIA MEJIA,  por 6 páginas en desarrollo de páginas editoriales en tamaño carta que incluye conceptualización, creatividad y redacción de textos para revista. 36 Páginas en artes finales para edición digital, que incluye diseño, arte y creatividad para revista, así como fotografias de stock. Autorizado por Comite Ejecutivo en Acta 012/2025 en fecha 29/10/2025 punto resolutivo 3.3.  FACTURA Q20,728.00 ISR Q925.36.</t>
  </si>
  <si>
    <t>Cheque a nombre de TESORERIA NACIONAL , Formulario SAT 2000 No 49 009 114 806 de ISR, Retenciones a Proveedores,  Formulario SAT 2000 No. 49 009 993 664 sobre Rentas de Trabajo de la Asociación  Nacional  de Pesca Deportiva correspondiente al mes de octubre  2025, asi:  Proveedores : Q1318.22  RENTAS DE TRABAJO Q1,774.07.</t>
  </si>
  <si>
    <t>Pago de factura serie 167B009A número 1937523215 a CIUDAD COMERCIAL, S.A. pago de alquiler de la oficina S 205, más servicios varios para la ASOCIACION NACIONAL DE PESCA DEPORTIVA DE GUATEMALA, correspondiente al mes de NOVIEMBRE 2025.</t>
  </si>
  <si>
    <t>Pago factura serie 06B4D0E5 número 2658421424 de CORPORACIÓN RADIO ELECTRONICA S.A. por servicio de Radiocomunicación Digital a los radios que se utilizan en los diferentes Campeonatos de Pesca, organizados por La Asociación Nacional  de Pesca Deportiva de Guatemala, correspondiente al mes de  NOVIEMBRE 2025.</t>
  </si>
  <si>
    <t>Pago de Factura Serie 2368DBD9  No. DTE: 1043284201 a nombre de Turismo Actual, S.A. Por uso de la oficina correspondiente al mes de NOVIEMBRE 2025, más energía eléctrica del mes de OCTUBRE 2025, en Marina Pez Vela del Puerto de San José, por la Asociación Nacional de Pesca Deportiva de Guatemala.</t>
  </si>
  <si>
    <t>Pago de Factura Serie  FFEE2E06 No. 1494500549  de Telecomunicaciones de Guatemala, S.A. por servicio de Telefonía celular corporativa de la Coordinadora Técnica, Contador General, Auxiliar Contable, Asistente Técnico, quienes laboran en la Asociación Nacional de Pesca Deportiva de Guatemala. Servicio corporativo Q1200.00 celular financiado Q399.45 correspondiente al período 02/10/2025 - 01/11/2025.</t>
  </si>
  <si>
    <t>Pago  Factura Serie 1A9C7341 No. 892224867, De  Mi Bodega, S.A.  Por Arrendamiento de Bodega Unidad A-036 que corresponde al mes de NOVIEMBRE 2025.</t>
  </si>
  <si>
    <t>Pago factura serie CA3836F8  número DTE: 2387427390 de NOBLEZA S.A. por servicio de bajadas y subidas de las embarcaciones participantes en la II  Fecha del Campeonato Nacional de Funfish 2025, que se llevó a cabo el  11/10/2025.</t>
  </si>
  <si>
    <t>Pago factura serie 3E9A252E número DTE: 3399372312 de MANUEL EDUARDO SORIA VALENZUELA por mantenimiento preventivo, instalación del Sistema Office, Instalación del Sistema Operativo, limpieza y reparación a dos impresoras L5590 y Suminisitro e instalación de caja de mantenimiento a impresoara L5590, equipo que pertenece a La Asociación Nacional de Pesca Deportiva.  FACTURA Q3425.00 ISR Q152.90</t>
  </si>
  <si>
    <t>Pago factura serie AA2E3D0F número DTE: 695353829 de STEPHANO JUANCARLO HERNÁNDEZ SÁNCHEZ, por servicio de alimentación para la reunión de impresión de Carnet para el ingreso a la Marina Pez Vela,  el día 12/11/2025 y 10 bolsas de café para uso de la oficina de la Asociación Nacional de Pesca.</t>
  </si>
  <si>
    <t>015</t>
  </si>
  <si>
    <t>022</t>
  </si>
  <si>
    <t xml:space="preserve">Pago factura serie 4A885B59 número 1810973873 de CLUB DE  PESCA DEPORTIVA DE GUATEMALA, por alquiler del salón techado con mobiliario y equipo audiovisual para reunión de Comité Ejecutivo día 10/09/2025. </t>
  </si>
  <si>
    <t xml:space="preserve">Pago factura serie 57B336D2 número 709774298 de CLUB DE  PESCA DEPORTIVA DE GUATEMALA, por alquiler del salón techado con mobiliario y equipo audiovisual para reunión de Comité Ejecutivo día 15/10/2025. </t>
  </si>
  <si>
    <t xml:space="preserve">Pago factura serie C4081A53 número 3181400004 de CLUB DE  PESCA DEPORTIVA DE GUATEMALA, por alquiler del salón techado con mobiliario y equipo audiovisual para reunión de Comité Ejecutivo día 29/10/2025. </t>
  </si>
  <si>
    <t>Pago factura serie BA59CA5D número DTE: 1524517309 de CANELLA S.A., por alquiler de fotocopiadora en el mes de NOVIEMBRE 2025, en las oficinas de la Asociación Nacional de Pesca Deportiva de Guatemala.</t>
  </si>
  <si>
    <t xml:space="preserve">Pago factura  serie  0A24DB7B número 3057798451 de EMPRESA ELECTRICA DE GUATEMALA, S.A. por consumo de energía eléctrica al 15/11/2025 en las oficinas de la Asociación Nacional de Pesca. </t>
  </si>
  <si>
    <t xml:space="preserve">Pago  de Fianza de Fidelidad según póliza No. 21672 de la Asociación Nacional de Pesca Deportiva de Guatemala al Crédito Hipotecario Nacional, correspondiente al mes de NOVIEMBRE  2025. Según Planilla Adjunta. </t>
  </si>
  <si>
    <t>Pago factura serie 218F6C1D  número DTE: 901268493 de AVENTURA, PROTECCION Y DIVERSION, SOCIEDAD ANONIMA por arrendamiento de la embarcación TACTICAL que fue  utilizada del 09 al 12 de noviembre del 2025 en el 31th International Billfish Tournament 2025 que se realizó en Bahia del Sol, El Salvador, autorizado por el Comite Ejecutivo en Acta No. 012/2025  punto resolutivo 3.2  de fecha 29/10/2025. NOG: 28431766.</t>
  </si>
  <si>
    <t>Pago factura serie C6564E3B  número DTE: 1296844238 de INVERSIONES OVARA GUATEMALA, S.A. por arrendamiento de la embarcación QUE VELA  que fue  utilizada del 09 al 12 de noviembre del 2025 en el 31th International Billfish Tournament 2025 que se realizó en Bahia del Sol, El Salvador, autorizado por el Comite Ejecutivo en Acta No. 012/2025  punto resolutivo 3.2  de fecha 29/10/2025. NOG: 28432428.</t>
  </si>
  <si>
    <t xml:space="preserve">Pago factura serie 1C53EA3D número 1200311860 de CLUB DE  PESCA DEPORTIVA DE GUATEMALA, por alqluiler del salón techado con mobiliario y equipo audiovisual por reunión para toma de fotos de carnets para ingreso a Marina Pez Vela, el día 12/11/2025. </t>
  </si>
  <si>
    <t xml:space="preserve">Pago factura serie AE029ED6 número 2988916903 de CLUB DE  PESCA DEPORTIVA DE GUATEMALA, por alqluiler del salón techado con mobiliario y equipo audiovisual para reunión de Comité Ejecutivo el día   19/11/2025. </t>
  </si>
  <si>
    <t>Pago de Recibo DR-182-1 No. 5817787  BANCO GYT CONTINENTAL, correspondiente a la cuota laboral y patronal del IGSS del mes de NOVIEMBRE 2025. Mas Q. 50.00 quetzales para compra de cheque de caja a nombre del Instituto Guatemalteco de Seguridad Social.</t>
  </si>
  <si>
    <t>Cheque a nombre de ALEXANDRO ENRIQUE ANDREU MATHEU, pago salario mes de NOVIEMBRE 2025, como Gerente General, el cual incluye descuentos correspondientes al mes. IGSS: Q910.46 FIANZA: Q253.34 ISR: Q1,121.30</t>
  </si>
  <si>
    <t>Cheque a nombre de LESBY NOHEMY MORALES MOLINEROS, pago de salario  mes de NOVIEMEBRE 2025 como Coordinadora Técnica, el cual incluye descuentos correspondientes al mes. IGSS Q.620.66 FIANZA Q172.70 ISR. Q708.95.</t>
  </si>
  <si>
    <t>Cheque a nombre de SILVIA EUGENIA SANTOS LEMUS, pago salario mes de NOVIEMBRE 2025 como CONTADOR GENERAL, el cual incluye descuentos correspondientes al mes. IGSS: Q393.65 FIANZA Q109.54 ISR: 285.36</t>
  </si>
  <si>
    <t>Cheque a nombre de CLAUDIA EDELMIRA DAVILA ALVAREZ, pago salario mes de  NOVIEMBRE 2025 como Asistente Técnico, el cual incluye descuentos correspondientes al mes. IGSS: Q.313.95  FIANZA Q. 87.36 ISR. 185.95.</t>
  </si>
  <si>
    <t xml:space="preserve">Cheque a nombre de ALEX EUGENIO GODINEZ MIRANDA, pago salario mes de NOVIEMBRE 2025 como Auxiliar Contable, el cual incluye descuentos correspondientes al mes. IGSS: Q292.22 FIANZA: Q81.31 ISR Q 155.77. </t>
  </si>
  <si>
    <t xml:space="preserve">Cheque a nombre de WILL RUDY PEREZ RAMIREZ, pago salario mes de NOVIEMBRE  2025, como OPERARIO I, el cual incluye descuentos correspondientes al mes. IGSS: Q193.20 FIANZA: Q53.76. ISR Q98.75.   </t>
  </si>
  <si>
    <t>Pago salario a JUAN MANUEL DIEGO OLITE, como PREPARADOR FISICO de la Asociación Nacional de Pesca Deportiva correspondiente al mes de NOVIEMBRE 2025. Según Acta No. 001-2025 punto 3.7 de fecha 03/01/2025. Descuentos correspondientes al mes. IGSS: Q198.03 FIANZA: Q55.10 ISR:75.80.</t>
  </si>
  <si>
    <t xml:space="preserve">Pago a factura serie 54CC1A2D número DTE: 2521776940 de MARIA GABRIELA VALVERTH MARROQUÍN,  Honorarios Profesionales por prestación de servicios como Auditor Interno según Contrato No. 02-2025-ANPD correspondiente al mes de NOVIEMBRE 2025. </t>
  </si>
  <si>
    <t xml:space="preserve"> Pago de factura serie  6F956F97  número DTE: 3319287495 de ERICK FERNANDO VELASQUEZ ALVARADO, por servicios técnicos de fotografia profesional, socialización con medios de comunicación y manejo de redes sociales,  correspondiente al mes de  NOVIEMBRE 2025, según contrato número 01-2025-ANPD.  FACTURA  Q8,800.00  menos ISR Q392.86</t>
  </si>
  <si>
    <t>Pago de factura Serie  E8496AFC Número DTE: 4150542526 de JULIO ROBERTO DIAZ CORONADO,  por servicios de telecomunicaciones digitales: Revisión y actualización de información en la página web de la Asociación Nacional de Pesca Deportiva, renovación anual de dominio ANPD.GT, revisión periódica de espacio disponible en almacenamiento (secmas), monitoreo de disponibilidad de sitio web, mantenimiento y soporte sobre plataforma, correspondiente al mes NOVIEMBRE 2025.</t>
  </si>
  <si>
    <t>Pago factura serie 3D4C19C3  número DTE: 2978696246 de Julio Roberto Díaz Coronado por administración de plataforma y licenciamiento Microsoft de la Asociación Nacional de Pesca Deportiva, durante el mes de  NOVIEMBRE 2025.</t>
  </si>
  <si>
    <t>Pago VIATICOS, a  LESBY NOHEMY MORALES MOLINEROS. quien se presentara como apoyo al  10th ANNUAL GUATEMALA BILLFISH INVITATIONAL , a realizarse los días del 05 al 7/12/2025, en  Marina Pez Vela del Puerto de San José, se entregaran viáticos del 04 al 08/12/2025 según Nombramiento  No.  V.N.881/2025. Autorizado por Comité Ejecutivo en Acta 013/2025 de fecha 19/11/2025 punto resolutivo 3.1.</t>
  </si>
  <si>
    <t>Pago VIATICOS, a ALEX EUGENIO GODINEZ MIRANDA   quien se presentara como apoyo al  10th ANNUAL GUATEMALA BILLFISH INVITATIONAL , a realizarse los días del 05 al 7/12/2025, en  Marina Pez Vela del Puerto de San José, se entregaran viáticos del 04 al 08/12/2025 según Nombramiento  No.  V.N.882/2025. Autorizado por Comité Ejecutivo en Acta 013/2025 de fecha 19/11/2025 punto resolutivo 3.1.</t>
  </si>
  <si>
    <t>ALEXANDRO ENRIQUE ANDREU MATHEU Liquidación Gastos de Caja Chica en el mes de noviembre 2025 según documentos adjuntos.</t>
  </si>
  <si>
    <t>011
015</t>
  </si>
  <si>
    <t>022
027</t>
  </si>
  <si>
    <t>029</t>
  </si>
  <si>
    <t xml:space="preserve">ARTICULO 7 DECRETO 36-2024 </t>
  </si>
  <si>
    <t xml:space="preserve">ESPECIFICACIONES DE GASTOS </t>
  </si>
  <si>
    <t>011
022
029
121</t>
  </si>
  <si>
    <t>Q1,750.48
Q23.59
Q392.86
Q925.36</t>
  </si>
  <si>
    <t>112
113
115
151
171
199</t>
  </si>
  <si>
    <t>Q200.00
Q887.04
Q291.00
Q8,462.18
Q1,923.25
Q4,729.53</t>
  </si>
  <si>
    <t>011
022</t>
  </si>
  <si>
    <t>Q758.02
Q55.10</t>
  </si>
  <si>
    <t>011
022
051
194</t>
  </si>
  <si>
    <t>Q2,724.13
Q198.03
Q6,455.35
Q50.00</t>
  </si>
  <si>
    <t>122
196
199
232
243
262
268
292</t>
  </si>
  <si>
    <t>Q380.00
Q314.00
Q125.00
Q635.00
Q140.15
Q555.00
Q653.70
Q93.90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</si>
</sst>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100A]dd/mm/yyyy"/>
    <numFmt numFmtId="165" formatCode="_-* #,##0_-;\-* #,##0_-;_-* \-_-;_-@_-"/>
    <numFmt numFmtId="166" formatCode="_-\Q* #,##0.00_-;&quot;-Q&quot;* #,##0.00_-;_-\Q* \-??_-;_-@_-"/>
    <numFmt numFmtId="167" formatCode="\Q#,##0.00"/>
    <numFmt numFmtId="168" formatCode="&quot;Q&quot;#,##0.00"/>
  </numFmts>
  <fonts count="21" x14ac:knownFonts="1">
    <font>
      <sz val="11"/>
      <color rgb="FF000000"/>
      <name val="Calibri"/>
      <family val="2"/>
      <charset val="1"/>
    </font>
    <font>
      <sz val="10"/>
      <name val="Arial"/>
      <family val="2"/>
      <charset val="1"/>
    </font>
    <font>
      <sz val="10"/>
      <name val="Arial CE"/>
      <family val="2"/>
      <charset val="238"/>
    </font>
    <font>
      <b/>
      <sz val="16"/>
      <name val="Arial"/>
      <family val="2"/>
      <charset val="1"/>
    </font>
    <font>
      <b/>
      <sz val="10"/>
      <name val="Arial"/>
      <family val="2"/>
      <charset val="1"/>
    </font>
    <font>
      <sz val="12"/>
      <name val="Arial"/>
      <family val="2"/>
      <charset val="1"/>
    </font>
    <font>
      <sz val="8"/>
      <name val="Arial"/>
      <family val="2"/>
      <charset val="1"/>
    </font>
    <font>
      <sz val="8"/>
      <color rgb="FF000000"/>
      <name val="Arial"/>
      <family val="2"/>
      <charset val="1"/>
    </font>
    <font>
      <b/>
      <sz val="9.5"/>
      <name val="Arial"/>
      <family val="2"/>
      <charset val="1"/>
    </font>
    <font>
      <sz val="20"/>
      <name val="Arial CE"/>
      <family val="2"/>
      <charset val="238"/>
    </font>
    <font>
      <sz val="6"/>
      <name val="Arial"/>
      <family val="2"/>
      <charset val="1"/>
    </font>
    <font>
      <sz val="11"/>
      <color rgb="FF000000"/>
      <name val="Arial"/>
      <family val="2"/>
      <charset val="1"/>
    </font>
    <font>
      <sz val="10"/>
      <color rgb="FFFFFFFF"/>
      <name val="Arial"/>
      <family val="2"/>
      <charset val="1"/>
    </font>
    <font>
      <sz val="8"/>
      <name val="Arial Narrow"/>
      <family val="2"/>
      <charset val="1"/>
    </font>
    <font>
      <sz val="10"/>
      <name val="Arial Narrow"/>
      <family val="2"/>
      <charset val="1"/>
    </font>
    <font>
      <b/>
      <sz val="11"/>
      <name val="Calibri"/>
      <family val="2"/>
      <charset val="1"/>
    </font>
    <font>
      <b/>
      <sz val="9"/>
      <name val="Arial"/>
      <family val="2"/>
      <charset val="1"/>
    </font>
    <font>
      <b/>
      <sz val="8"/>
      <name val="Arial"/>
      <family val="2"/>
      <charset val="1"/>
    </font>
    <font>
      <b/>
      <sz val="12"/>
      <name val="Arial"/>
      <family val="2"/>
      <charset val="1"/>
    </font>
    <font>
      <sz val="20"/>
      <name val="Arial"/>
      <family val="2"/>
      <charset val="1"/>
    </font>
    <font>
      <sz val="11"/>
      <name val="Aptos Narrow"/>
      <family val="2"/>
      <scheme val="minor"/>
    </font>
  </fonts>
  <fills count="4">
    <fill>
      <patternFill patternType="none"/>
    </fill>
    <fill>
      <patternFill patternType="gray125"/>
    </fill>
    <fill>
      <patternFill patternType="solid">
        <fgColor rgb="FFBFBFBF"/>
        <bgColor rgb="FFCCCCFF"/>
      </patternFill>
    </fill>
    <fill>
      <patternFill patternType="solid">
        <fgColor rgb="FFFFFFFF"/>
        <bgColor rgb="FFFFFFCC"/>
      </patternFill>
    </fill>
  </fills>
  <borders count="24">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bottom/>
      <diagonal/>
    </border>
    <border>
      <left style="medium">
        <color auto="1"/>
      </left>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medium">
        <color auto="1"/>
      </right>
      <top style="medium">
        <color auto="1"/>
      </top>
      <bottom style="thin">
        <color auto="1"/>
      </bottom>
      <diagonal/>
    </border>
    <border>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medium">
        <color auto="1"/>
      </top>
      <bottom/>
      <diagonal/>
    </border>
    <border>
      <left style="thin">
        <color auto="1"/>
      </left>
      <right style="medium">
        <color auto="1"/>
      </right>
      <top/>
      <bottom style="medium">
        <color auto="1"/>
      </bottom>
      <diagonal/>
    </border>
    <border>
      <left style="medium">
        <color auto="1"/>
      </left>
      <right/>
      <top style="medium">
        <color auto="1"/>
      </top>
      <bottom style="thin">
        <color auto="1"/>
      </bottom>
      <diagonal/>
    </border>
    <border>
      <left/>
      <right/>
      <top/>
      <bottom style="thin">
        <color auto="1"/>
      </bottom>
      <diagonal/>
    </border>
  </borders>
  <cellStyleXfs count="2">
    <xf numFmtId="0" fontId="0" fillId="0" borderId="0"/>
    <xf numFmtId="0" fontId="1" fillId="0" borderId="0"/>
  </cellStyleXfs>
  <cellXfs count="109">
    <xf numFmtId="0" fontId="0" fillId="0" borderId="0" xfId="0"/>
    <xf numFmtId="0" fontId="3" fillId="0" borderId="0" xfId="0" applyFont="1" applyAlignment="1">
      <alignment horizontal="center" vertical="center"/>
    </xf>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5" fillId="0" borderId="0" xfId="0" applyFont="1" applyAlignment="1">
      <alignment horizontal="center" vertical="center"/>
    </xf>
    <xf numFmtId="165" fontId="6" fillId="0" borderId="3" xfId="0" applyNumberFormat="1" applyFont="1" applyBorder="1" applyAlignment="1">
      <alignment horizontal="center" vertical="center"/>
    </xf>
    <xf numFmtId="0" fontId="4" fillId="0" borderId="0" xfId="0" applyFont="1" applyAlignment="1">
      <alignment vertical="center"/>
    </xf>
    <xf numFmtId="165" fontId="6" fillId="0" borderId="0" xfId="0" applyNumberFormat="1" applyFont="1" applyAlignment="1">
      <alignment horizontal="center" vertical="center"/>
    </xf>
    <xf numFmtId="0" fontId="1" fillId="0" borderId="0" xfId="0" applyFont="1" applyAlignment="1">
      <alignment vertical="center"/>
    </xf>
    <xf numFmtId="0" fontId="1" fillId="0" borderId="0" xfId="0" applyFont="1" applyAlignment="1">
      <alignment vertical="center" wrapText="1"/>
    </xf>
    <xf numFmtId="0" fontId="1" fillId="0" borderId="6" xfId="0" applyFont="1" applyBorder="1" applyAlignment="1">
      <alignment vertical="center"/>
    </xf>
    <xf numFmtId="165" fontId="6" fillId="0" borderId="8" xfId="0" applyNumberFormat="1" applyFont="1" applyBorder="1" applyAlignment="1">
      <alignment horizontal="center" vertical="center"/>
    </xf>
    <xf numFmtId="0" fontId="4" fillId="0" borderId="9" xfId="0" applyFont="1" applyBorder="1" applyAlignment="1">
      <alignment vertical="center"/>
    </xf>
    <xf numFmtId="0" fontId="1" fillId="0" borderId="9" xfId="0" applyFont="1" applyBorder="1" applyAlignment="1">
      <alignment vertical="center"/>
    </xf>
    <xf numFmtId="0" fontId="1" fillId="0" borderId="10" xfId="0" applyFont="1" applyBorder="1" applyAlignment="1">
      <alignment vertical="center"/>
    </xf>
    <xf numFmtId="0" fontId="1" fillId="0" borderId="0" xfId="0" applyFont="1" applyAlignment="1">
      <alignment horizontal="center" vertical="center"/>
    </xf>
    <xf numFmtId="0" fontId="7" fillId="3" borderId="0" xfId="0" applyFont="1" applyFill="1" applyAlignment="1" applyProtection="1">
      <alignment horizontal="center" vertical="center"/>
      <protection locked="0"/>
    </xf>
    <xf numFmtId="0" fontId="8" fillId="0" borderId="0" xfId="0" applyFont="1" applyAlignment="1">
      <alignment horizontal="left" vertical="center"/>
    </xf>
    <xf numFmtId="0" fontId="1" fillId="0" borderId="3" xfId="0" applyFont="1" applyBorder="1" applyAlignment="1">
      <alignment vertical="center"/>
    </xf>
    <xf numFmtId="0" fontId="4" fillId="2" borderId="5" xfId="0" applyFont="1" applyFill="1" applyBorder="1" applyAlignment="1">
      <alignment horizontal="center" vertical="center" wrapText="1"/>
    </xf>
    <xf numFmtId="0" fontId="1" fillId="3" borderId="4" xfId="0" applyFont="1" applyFill="1" applyBorder="1" applyAlignment="1">
      <alignment vertical="center" wrapText="1"/>
    </xf>
    <xf numFmtId="0" fontId="9" fillId="0" borderId="0" xfId="0" applyFont="1" applyAlignment="1">
      <alignment vertical="center"/>
    </xf>
    <xf numFmtId="0" fontId="4" fillId="2" borderId="5" xfId="0" applyFont="1" applyFill="1" applyBorder="1" applyAlignment="1">
      <alignment horizontal="center" vertical="center"/>
    </xf>
    <xf numFmtId="0" fontId="11" fillId="0" borderId="4" xfId="0" applyFont="1" applyBorder="1" applyAlignment="1">
      <alignment vertical="center" wrapText="1"/>
    </xf>
    <xf numFmtId="0" fontId="2" fillId="3" borderId="3" xfId="0" applyFont="1" applyFill="1" applyBorder="1" applyAlignment="1">
      <alignment vertical="center"/>
    </xf>
    <xf numFmtId="0" fontId="2" fillId="3" borderId="0" xfId="0" applyFont="1" applyFill="1" applyAlignment="1">
      <alignment vertical="center"/>
    </xf>
    <xf numFmtId="0" fontId="4" fillId="3" borderId="0" xfId="0" applyFont="1" applyFill="1" applyAlignment="1">
      <alignment horizontal="justify" vertical="center" wrapText="1"/>
    </xf>
    <xf numFmtId="0" fontId="1" fillId="3" borderId="0" xfId="0" applyFont="1" applyFill="1" applyAlignment="1">
      <alignment vertical="center"/>
    </xf>
    <xf numFmtId="0" fontId="4" fillId="3" borderId="0" xfId="0" applyFont="1" applyFill="1" applyAlignment="1">
      <alignment vertical="center" wrapText="1"/>
    </xf>
    <xf numFmtId="0" fontId="4" fillId="3" borderId="0" xfId="0" applyFont="1" applyFill="1" applyAlignment="1">
      <alignment horizontal="center" vertical="center" wrapText="1"/>
    </xf>
    <xf numFmtId="0" fontId="12" fillId="0" borderId="0" xfId="0" applyFont="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13" fillId="0" borderId="0" xfId="0" applyFont="1" applyAlignment="1">
      <alignment vertical="center"/>
    </xf>
    <xf numFmtId="0" fontId="14" fillId="0" borderId="0" xfId="0" applyFont="1"/>
    <xf numFmtId="0" fontId="15" fillId="0" borderId="18" xfId="0" applyFont="1" applyBorder="1" applyAlignment="1" applyProtection="1">
      <alignment horizontal="center" vertical="center"/>
      <protection hidden="1"/>
    </xf>
    <xf numFmtId="165" fontId="17" fillId="0" borderId="18" xfId="0" applyNumberFormat="1" applyFont="1" applyBorder="1" applyAlignment="1">
      <alignment horizontal="center" vertical="center"/>
    </xf>
    <xf numFmtId="0" fontId="4" fillId="0" borderId="2" xfId="0" applyFont="1" applyBorder="1" applyAlignment="1">
      <alignment vertical="center"/>
    </xf>
    <xf numFmtId="0" fontId="5" fillId="0" borderId="2" xfId="0" applyFont="1" applyBorder="1" applyAlignment="1">
      <alignment vertical="center"/>
    </xf>
    <xf numFmtId="0" fontId="1" fillId="0" borderId="2" xfId="0" applyFont="1" applyBorder="1" applyAlignment="1">
      <alignment vertical="center"/>
    </xf>
    <xf numFmtId="0" fontId="18" fillId="0" borderId="19" xfId="0" applyFont="1" applyBorder="1" applyAlignment="1">
      <alignment horizontal="center" vertical="center"/>
    </xf>
    <xf numFmtId="0" fontId="5" fillId="0" borderId="0" xfId="0" applyFont="1" applyAlignment="1">
      <alignment vertical="center"/>
    </xf>
    <xf numFmtId="165" fontId="17" fillId="0" borderId="18" xfId="0" applyNumberFormat="1" applyFont="1" applyBorder="1" applyAlignment="1">
      <alignment vertical="center"/>
    </xf>
    <xf numFmtId="0" fontId="4" fillId="0" borderId="18" xfId="0" applyFont="1" applyBorder="1" applyAlignment="1">
      <alignment horizontal="center" vertical="center"/>
    </xf>
    <xf numFmtId="164" fontId="5" fillId="0" borderId="4" xfId="0" applyNumberFormat="1" applyFont="1" applyBorder="1" applyAlignment="1">
      <alignment vertical="center"/>
    </xf>
    <xf numFmtId="165" fontId="6" fillId="0" borderId="3" xfId="0" applyNumberFormat="1" applyFont="1" applyBorder="1" applyAlignment="1">
      <alignment vertical="center"/>
    </xf>
    <xf numFmtId="0" fontId="7" fillId="3" borderId="0" xfId="0" applyFont="1" applyFill="1" applyAlignment="1" applyProtection="1">
      <alignment vertical="center"/>
      <protection locked="0"/>
    </xf>
    <xf numFmtId="167" fontId="1" fillId="3" borderId="4" xfId="0" applyNumberFormat="1" applyFont="1" applyFill="1" applyBorder="1" applyAlignment="1">
      <alignment vertical="center" wrapText="1"/>
    </xf>
    <xf numFmtId="0" fontId="19" fillId="0" borderId="0" xfId="0" applyFont="1" applyAlignment="1">
      <alignment vertical="center"/>
    </xf>
    <xf numFmtId="0" fontId="4" fillId="0" borderId="0" xfId="0" applyFont="1" applyAlignment="1">
      <alignment vertical="center" wrapText="1"/>
    </xf>
    <xf numFmtId="0" fontId="1" fillId="0" borderId="0" xfId="0" applyFont="1"/>
    <xf numFmtId="0" fontId="11" fillId="0" borderId="0" xfId="0" applyFont="1"/>
    <xf numFmtId="0" fontId="18" fillId="0" borderId="0" xfId="0" applyFont="1" applyAlignment="1">
      <alignment horizontal="center" vertical="center"/>
    </xf>
    <xf numFmtId="0" fontId="18" fillId="0" borderId="0" xfId="0" applyFont="1" applyAlignment="1">
      <alignment horizontal="left" vertical="center"/>
    </xf>
    <xf numFmtId="0" fontId="6" fillId="0" borderId="0" xfId="0" applyFont="1" applyAlignment="1">
      <alignment vertical="center"/>
    </xf>
    <xf numFmtId="0" fontId="4" fillId="3" borderId="17" xfId="0" applyFont="1" applyFill="1" applyBorder="1" applyAlignment="1">
      <alignment horizontal="center" vertical="center" wrapText="1"/>
    </xf>
    <xf numFmtId="0" fontId="4" fillId="0" borderId="17" xfId="0" applyFont="1" applyBorder="1" applyAlignment="1">
      <alignment horizontal="center" vertical="center" wrapText="1"/>
    </xf>
    <xf numFmtId="0" fontId="1" fillId="3" borderId="7"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4" fillId="2" borderId="4" xfId="0" applyFont="1" applyFill="1" applyBorder="1" applyAlignment="1">
      <alignment horizontal="justify" vertical="center" wrapText="1"/>
    </xf>
    <xf numFmtId="0" fontId="4" fillId="0" borderId="21" xfId="0" applyFont="1" applyBorder="1" applyAlignment="1">
      <alignment horizontal="center" vertical="center"/>
    </xf>
    <xf numFmtId="0" fontId="4" fillId="2" borderId="4" xfId="0" applyFont="1" applyFill="1" applyBorder="1" applyAlignment="1">
      <alignment horizontal="center" vertical="center"/>
    </xf>
    <xf numFmtId="0" fontId="8" fillId="0" borderId="4" xfId="0" applyFont="1" applyBorder="1" applyAlignment="1">
      <alignment horizontal="left" vertical="center"/>
    </xf>
    <xf numFmtId="0" fontId="4" fillId="2" borderId="22" xfId="0" applyFont="1" applyFill="1" applyBorder="1" applyAlignment="1">
      <alignment horizontal="center" vertical="center"/>
    </xf>
    <xf numFmtId="0" fontId="4" fillId="2" borderId="4" xfId="0" applyFont="1" applyFill="1" applyBorder="1" applyAlignment="1">
      <alignment horizontal="center" vertical="center" wrapText="1"/>
    </xf>
    <xf numFmtId="0" fontId="3" fillId="0" borderId="0" xfId="0" applyFont="1" applyAlignment="1">
      <alignment horizontal="center" vertical="center"/>
    </xf>
    <xf numFmtId="0" fontId="16" fillId="2" borderId="5" xfId="0" applyFont="1" applyFill="1" applyBorder="1" applyAlignment="1">
      <alignment horizontal="center" vertical="center"/>
    </xf>
    <xf numFmtId="0" fontId="4" fillId="0" borderId="20" xfId="0" applyFont="1" applyBorder="1" applyAlignment="1">
      <alignment horizontal="center" vertical="center"/>
    </xf>
    <xf numFmtId="0" fontId="6" fillId="3" borderId="15" xfId="0" applyFont="1" applyFill="1" applyBorder="1" applyAlignment="1">
      <alignment horizontal="center" vertical="center" wrapText="1"/>
    </xf>
    <xf numFmtId="166" fontId="10" fillId="3" borderId="16" xfId="0" applyNumberFormat="1" applyFont="1" applyFill="1" applyBorder="1" applyAlignment="1">
      <alignment horizontal="center" vertical="center" wrapText="1"/>
    </xf>
    <xf numFmtId="0" fontId="6" fillId="3" borderId="4"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0" borderId="4" xfId="0" applyFont="1" applyBorder="1" applyAlignment="1">
      <alignment horizontal="left" vertical="center"/>
    </xf>
    <xf numFmtId="0" fontId="1" fillId="0" borderId="4" xfId="0" applyFont="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7" xfId="0" applyFont="1" applyFill="1" applyBorder="1" applyAlignment="1">
      <alignment horizontal="center" vertical="center"/>
    </xf>
    <xf numFmtId="164" fontId="5" fillId="0" borderId="4" xfId="0" applyNumberFormat="1" applyFont="1" applyBorder="1" applyAlignment="1">
      <alignment horizontal="center" vertical="center"/>
    </xf>
    <xf numFmtId="0" fontId="4" fillId="2" borderId="1" xfId="0" applyFont="1" applyFill="1" applyBorder="1" applyAlignment="1">
      <alignment horizontal="center" vertical="center"/>
    </xf>
    <xf numFmtId="164" fontId="5" fillId="0" borderId="5" xfId="0" applyNumberFormat="1" applyFont="1" applyBorder="1" applyAlignment="1">
      <alignment horizontal="center" vertical="center"/>
    </xf>
    <xf numFmtId="0" fontId="4" fillId="0" borderId="0" xfId="0" applyFont="1" applyAlignment="1">
      <alignment horizontal="center" vertical="center" wrapText="1"/>
    </xf>
    <xf numFmtId="0" fontId="4" fillId="3" borderId="23" xfId="0" applyFont="1" applyFill="1" applyBorder="1" applyAlignment="1">
      <alignment horizontal="center" vertical="center" wrapText="1"/>
    </xf>
    <xf numFmtId="165" fontId="6" fillId="0" borderId="4" xfId="0" applyNumberFormat="1" applyFont="1" applyBorder="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right" vertical="center"/>
    </xf>
    <xf numFmtId="0" fontId="5" fillId="0" borderId="0" xfId="0" applyFont="1" applyAlignment="1">
      <alignment horizontal="justify" vertical="center" wrapText="1"/>
    </xf>
    <xf numFmtId="0" fontId="3" fillId="0" borderId="0" xfId="0" applyFont="1" applyFill="1" applyAlignment="1">
      <alignment vertical="center"/>
    </xf>
    <xf numFmtId="0" fontId="2" fillId="0" borderId="0" xfId="0" applyFont="1" applyFill="1" applyAlignment="1">
      <alignment vertical="center"/>
    </xf>
    <xf numFmtId="0" fontId="0" fillId="0" borderId="0" xfId="0" applyFill="1"/>
    <xf numFmtId="0" fontId="2" fillId="0" borderId="0" xfId="0" applyFont="1" applyFill="1" applyAlignment="1">
      <alignment horizontal="center" vertical="center"/>
    </xf>
    <xf numFmtId="14" fontId="15" fillId="0" borderId="0" xfId="0" applyNumberFormat="1" applyFont="1" applyFill="1" applyAlignment="1" applyProtection="1">
      <alignment horizontal="center" vertical="center"/>
      <protection hidden="1"/>
    </xf>
    <xf numFmtId="0" fontId="15" fillId="0" borderId="0" xfId="0" applyFont="1" applyFill="1" applyAlignment="1" applyProtection="1">
      <alignment horizontal="center" vertical="center"/>
      <protection hidden="1"/>
    </xf>
    <xf numFmtId="0" fontId="2" fillId="0" borderId="0" xfId="0" quotePrefix="1" applyFont="1" applyFill="1" applyAlignment="1">
      <alignment horizontal="center" vertical="center"/>
    </xf>
    <xf numFmtId="0" fontId="20" fillId="0" borderId="0" xfId="0" applyFont="1" applyFill="1" applyAlignment="1" applyProtection="1">
      <alignment horizontal="justify" vertical="center" wrapText="1"/>
      <protection hidden="1"/>
    </xf>
    <xf numFmtId="168" fontId="2" fillId="0" borderId="0" xfId="0" applyNumberFormat="1" applyFont="1" applyFill="1" applyAlignment="1">
      <alignment horizontal="right" vertical="center"/>
    </xf>
    <xf numFmtId="168" fontId="2" fillId="0" borderId="0" xfId="0" applyNumberFormat="1" applyFont="1" applyFill="1" applyAlignment="1">
      <alignment horizontal="right" vertical="center" wrapText="1"/>
    </xf>
    <xf numFmtId="0" fontId="2" fillId="0" borderId="0" xfId="0" quotePrefix="1" applyFont="1" applyFill="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20" fillId="0" borderId="0" xfId="0" applyFont="1" applyFill="1" applyAlignment="1" applyProtection="1">
      <alignment horizontal="left" vertical="center" wrapText="1"/>
      <protection hidden="1"/>
    </xf>
    <xf numFmtId="0" fontId="2" fillId="0" borderId="0" xfId="0" quotePrefix="1" applyFont="1" applyFill="1" applyAlignment="1">
      <alignment vertical="center"/>
    </xf>
    <xf numFmtId="0" fontId="3" fillId="0" borderId="0" xfId="0" applyFont="1" applyFill="1" applyAlignment="1">
      <alignment horizontal="center" vertical="center"/>
    </xf>
  </cellXfs>
  <cellStyles count="2">
    <cellStyle name="Normal" xfId="0" builtinId="0"/>
    <cellStyle name="Normal 10" xfId="1" xr:uid="{00000000-0005-0000-0000-000006000000}"/>
  </cellStyles>
  <dxfs count="282">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6.xml.rels><?xml version="1.0" encoding="UTF-8" standalone="yes"?>
<Relationships xmlns="http://schemas.openxmlformats.org/package/2006/relationships"><Relationship Id="rId1" Type="http://schemas.openxmlformats.org/officeDocument/2006/relationships/image" Target="../media/image1.png"/></Relationships>
</file>

<file path=xl/drawings/_rels/drawing57.xml.rels><?xml version="1.0" encoding="UTF-8" standalone="yes"?>
<Relationships xmlns="http://schemas.openxmlformats.org/package/2006/relationships"><Relationship Id="rId1" Type="http://schemas.openxmlformats.org/officeDocument/2006/relationships/image" Target="../media/image1.png"/></Relationships>
</file>

<file path=xl/drawings/_rels/drawing58.xml.rels><?xml version="1.0" encoding="UTF-8" standalone="yes"?>
<Relationships xmlns="http://schemas.openxmlformats.org/package/2006/relationships"><Relationship Id="rId1" Type="http://schemas.openxmlformats.org/officeDocument/2006/relationships/image" Target="../media/image1.png"/></Relationships>
</file>

<file path=xl/drawings/_rels/drawing59.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0.xml.rels><?xml version="1.0" encoding="UTF-8" standalone="yes"?>
<Relationships xmlns="http://schemas.openxmlformats.org/package/2006/relationships"><Relationship Id="rId1" Type="http://schemas.openxmlformats.org/officeDocument/2006/relationships/image" Target="../media/image1.png"/></Relationships>
</file>

<file path=xl/drawings/_rels/drawing61.xml.rels><?xml version="1.0" encoding="UTF-8" standalone="yes"?>
<Relationships xmlns="http://schemas.openxmlformats.org/package/2006/relationships"><Relationship Id="rId1" Type="http://schemas.openxmlformats.org/officeDocument/2006/relationships/image" Target="../media/image1.png"/></Relationships>
</file>

<file path=xl/drawings/_rels/drawing62.xml.rels><?xml version="1.0" encoding="UTF-8" standalone="yes"?>
<Relationships xmlns="http://schemas.openxmlformats.org/package/2006/relationships"><Relationship Id="rId1" Type="http://schemas.openxmlformats.org/officeDocument/2006/relationships/image" Target="../media/image1.png"/></Relationships>
</file>

<file path=xl/drawings/_rels/drawing63.xml.rels><?xml version="1.0" encoding="UTF-8" standalone="yes"?>
<Relationships xmlns="http://schemas.openxmlformats.org/package/2006/relationships"><Relationship Id="rId1" Type="http://schemas.openxmlformats.org/officeDocument/2006/relationships/image" Target="../media/image1.png"/></Relationships>
</file>

<file path=xl/drawings/_rels/drawing64.xml.rels><?xml version="1.0" encoding="UTF-8" standalone="yes"?>
<Relationships xmlns="http://schemas.openxmlformats.org/package/2006/relationships"><Relationship Id="rId1" Type="http://schemas.openxmlformats.org/officeDocument/2006/relationships/image" Target="../media/image1.png"/></Relationships>
</file>

<file path=xl/drawings/_rels/drawing6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7.xml.rels><?xml version="1.0" encoding="UTF-8" standalone="yes"?>
<Relationships xmlns="http://schemas.openxmlformats.org/package/2006/relationships"><Relationship Id="rId1" Type="http://schemas.openxmlformats.org/officeDocument/2006/relationships/image" Target="../media/image1.png"/></Relationships>
</file>

<file path=xl/drawings/_rels/drawing68.xml.rels><?xml version="1.0" encoding="UTF-8" standalone="yes"?>
<Relationships xmlns="http://schemas.openxmlformats.org/package/2006/relationships"><Relationship Id="rId1" Type="http://schemas.openxmlformats.org/officeDocument/2006/relationships/image" Target="../media/image1.png"/></Relationships>
</file>

<file path=xl/drawings/_rels/drawing69.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70.xml.rels><?xml version="1.0" encoding="UTF-8" standalone="yes"?>
<Relationships xmlns="http://schemas.openxmlformats.org/package/2006/relationships"><Relationship Id="rId1" Type="http://schemas.openxmlformats.org/officeDocument/2006/relationships/image" Target="../media/image1.png"/></Relationships>
</file>

<file path=xl/drawings/_rels/drawing71.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166680</xdr:colOff>
      <xdr:row>5</xdr:row>
      <xdr:rowOff>102240</xdr:rowOff>
    </xdr:from>
    <xdr:to>
      <xdr:col>11</xdr:col>
      <xdr:colOff>391680</xdr:colOff>
      <xdr:row>5</xdr:row>
      <xdr:rowOff>235080</xdr:rowOff>
    </xdr:to>
    <xdr:sp macro="" textlink="">
      <xdr:nvSpPr>
        <xdr:cNvPr id="2" name="CustomShape 1">
          <a:extLst>
            <a:ext uri="{FF2B5EF4-FFF2-40B4-BE49-F238E27FC236}">
              <a16:creationId xmlns:a16="http://schemas.microsoft.com/office/drawing/2014/main" id="{00000000-0008-0000-0000-000002000000}"/>
            </a:ext>
          </a:extLst>
        </xdr:cNvPr>
        <xdr:cNvSpPr/>
      </xdr:nvSpPr>
      <xdr:spPr>
        <a:xfrm>
          <a:off x="2200320" y="2273760"/>
          <a:ext cx="42624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3</xdr:col>
      <xdr:colOff>111240</xdr:colOff>
      <xdr:row>0</xdr:row>
      <xdr:rowOff>63360</xdr:rowOff>
    </xdr:from>
    <xdr:to>
      <xdr:col>9</xdr:col>
      <xdr:colOff>158400</xdr:colOff>
      <xdr:row>1</xdr:row>
      <xdr:rowOff>309240</xdr:rowOff>
    </xdr:to>
    <xdr:pic>
      <xdr:nvPicPr>
        <xdr:cNvPr id="3" name="Imagen 1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stretch/>
      </xdr:blipFill>
      <xdr:spPr>
        <a:xfrm>
          <a:off x="111240" y="63360"/>
          <a:ext cx="1678320" cy="1045800"/>
        </a:xfrm>
        <a:prstGeom prst="rect">
          <a:avLst/>
        </a:prstGeom>
        <a:ln>
          <a:noFill/>
        </a:ln>
      </xdr:spPr>
    </xdr:pic>
    <xdr:clientData/>
  </xdr:twoCellAnchor>
  <xdr:twoCellAnchor>
    <xdr:from>
      <xdr:col>17</xdr:col>
      <xdr:colOff>271440</xdr:colOff>
      <xdr:row>6</xdr:row>
      <xdr:rowOff>123840</xdr:rowOff>
    </xdr:from>
    <xdr:to>
      <xdr:col>19</xdr:col>
      <xdr:colOff>10800</xdr:colOff>
      <xdr:row>6</xdr:row>
      <xdr:rowOff>256680</xdr:rowOff>
    </xdr:to>
    <xdr:sp macro="" textlink="">
      <xdr:nvSpPr>
        <xdr:cNvPr id="4" name="CustomShape 1">
          <a:extLst>
            <a:ext uri="{FF2B5EF4-FFF2-40B4-BE49-F238E27FC236}">
              <a16:creationId xmlns:a16="http://schemas.microsoft.com/office/drawing/2014/main" id="{00000000-0008-0000-0000-000004000000}"/>
            </a:ext>
          </a:extLst>
        </xdr:cNvPr>
        <xdr:cNvSpPr/>
      </xdr:nvSpPr>
      <xdr:spPr>
        <a:xfrm>
          <a:off x="4440600" y="2685960"/>
          <a:ext cx="45504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17</xdr:col>
      <xdr:colOff>247680</xdr:colOff>
      <xdr:row>5</xdr:row>
      <xdr:rowOff>128520</xdr:rowOff>
    </xdr:from>
    <xdr:to>
      <xdr:col>18</xdr:col>
      <xdr:colOff>392040</xdr:colOff>
      <xdr:row>5</xdr:row>
      <xdr:rowOff>261360</xdr:rowOff>
    </xdr:to>
    <xdr:sp macro="" textlink="">
      <xdr:nvSpPr>
        <xdr:cNvPr id="5" name="CustomShape 1">
          <a:extLst>
            <a:ext uri="{FF2B5EF4-FFF2-40B4-BE49-F238E27FC236}">
              <a16:creationId xmlns:a16="http://schemas.microsoft.com/office/drawing/2014/main" id="{00000000-0008-0000-0000-000005000000}"/>
            </a:ext>
          </a:extLst>
        </xdr:cNvPr>
        <xdr:cNvSpPr/>
      </xdr:nvSpPr>
      <xdr:spPr>
        <a:xfrm>
          <a:off x="4416840" y="2300040"/>
          <a:ext cx="4366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3</xdr:col>
      <xdr:colOff>76320</xdr:colOff>
      <xdr:row>6</xdr:row>
      <xdr:rowOff>102240</xdr:rowOff>
    </xdr:from>
    <xdr:to>
      <xdr:col>3</xdr:col>
      <xdr:colOff>496800</xdr:colOff>
      <xdr:row>6</xdr:row>
      <xdr:rowOff>235080</xdr:rowOff>
    </xdr:to>
    <xdr:sp macro="" textlink="">
      <xdr:nvSpPr>
        <xdr:cNvPr id="6" name="CustomShape 1">
          <a:extLst>
            <a:ext uri="{FF2B5EF4-FFF2-40B4-BE49-F238E27FC236}">
              <a16:creationId xmlns:a16="http://schemas.microsoft.com/office/drawing/2014/main" id="{00000000-0008-0000-0000-000006000000}"/>
            </a:ext>
          </a:extLst>
        </xdr:cNvPr>
        <xdr:cNvSpPr/>
      </xdr:nvSpPr>
      <xdr:spPr>
        <a:xfrm>
          <a:off x="76320" y="2664360"/>
          <a:ext cx="4204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3</xdr:col>
      <xdr:colOff>76320</xdr:colOff>
      <xdr:row>5</xdr:row>
      <xdr:rowOff>128520</xdr:rowOff>
    </xdr:from>
    <xdr:to>
      <xdr:col>3</xdr:col>
      <xdr:colOff>496800</xdr:colOff>
      <xdr:row>5</xdr:row>
      <xdr:rowOff>261360</xdr:rowOff>
    </xdr:to>
    <xdr:sp macro="" textlink="">
      <xdr:nvSpPr>
        <xdr:cNvPr id="7" name="CustomShape 1">
          <a:extLst>
            <a:ext uri="{FF2B5EF4-FFF2-40B4-BE49-F238E27FC236}">
              <a16:creationId xmlns:a16="http://schemas.microsoft.com/office/drawing/2014/main" id="{00000000-0008-0000-0000-000007000000}"/>
            </a:ext>
          </a:extLst>
        </xdr:cNvPr>
        <xdr:cNvSpPr/>
      </xdr:nvSpPr>
      <xdr:spPr>
        <a:xfrm>
          <a:off x="76320" y="2300040"/>
          <a:ext cx="4204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11</xdr:col>
      <xdr:colOff>0</xdr:colOff>
      <xdr:row>6</xdr:row>
      <xdr:rowOff>92880</xdr:rowOff>
    </xdr:from>
    <xdr:to>
      <xdr:col>12</xdr:col>
      <xdr:colOff>10800</xdr:colOff>
      <xdr:row>6</xdr:row>
      <xdr:rowOff>225720</xdr:rowOff>
    </xdr:to>
    <xdr:sp macro="" textlink="">
      <xdr:nvSpPr>
        <xdr:cNvPr id="8" name="CustomShape 1">
          <a:extLst>
            <a:ext uri="{FF2B5EF4-FFF2-40B4-BE49-F238E27FC236}">
              <a16:creationId xmlns:a16="http://schemas.microsoft.com/office/drawing/2014/main" id="{00000000-0008-0000-0000-000008000000}"/>
            </a:ext>
          </a:extLst>
        </xdr:cNvPr>
        <xdr:cNvSpPr/>
      </xdr:nvSpPr>
      <xdr:spPr>
        <a:xfrm>
          <a:off x="2234880" y="2655000"/>
          <a:ext cx="44460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111240</xdr:colOff>
      <xdr:row>0</xdr:row>
      <xdr:rowOff>95400</xdr:rowOff>
    </xdr:from>
    <xdr:to>
      <xdr:col>9</xdr:col>
      <xdr:colOff>158400</xdr:colOff>
      <xdr:row>2</xdr:row>
      <xdr:rowOff>15840</xdr:rowOff>
    </xdr:to>
    <xdr:pic>
      <xdr:nvPicPr>
        <xdr:cNvPr id="16" name="Imagen 2">
          <a:extLst>
            <a:ext uri="{FF2B5EF4-FFF2-40B4-BE49-F238E27FC236}">
              <a16:creationId xmlns:a16="http://schemas.microsoft.com/office/drawing/2014/main" id="{00000000-0008-0000-0A00-000010000000}"/>
            </a:ext>
          </a:extLst>
        </xdr:cNvPr>
        <xdr:cNvPicPr/>
      </xdr:nvPicPr>
      <xdr:blipFill>
        <a:blip xmlns:r="http://schemas.openxmlformats.org/officeDocument/2006/relationships" r:embed="rId1"/>
        <a:stretch/>
      </xdr:blipFill>
      <xdr:spPr>
        <a:xfrm>
          <a:off x="111240" y="95400"/>
          <a:ext cx="1678320" cy="1177560"/>
        </a:xfrm>
        <a:prstGeom prst="rect">
          <a:avLst/>
        </a:prstGeom>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209160</xdr:rowOff>
    </xdr:to>
    <xdr:pic>
      <xdr:nvPicPr>
        <xdr:cNvPr id="17" name="Imagen 2">
          <a:extLst>
            <a:ext uri="{FF2B5EF4-FFF2-40B4-BE49-F238E27FC236}">
              <a16:creationId xmlns:a16="http://schemas.microsoft.com/office/drawing/2014/main" id="{00000000-0008-0000-0B00-000011000000}"/>
            </a:ext>
          </a:extLst>
        </xdr:cNvPr>
        <xdr:cNvPicPr/>
      </xdr:nvPicPr>
      <xdr:blipFill>
        <a:blip xmlns:r="http://schemas.openxmlformats.org/officeDocument/2006/relationships" r:embed="rId1"/>
        <a:stretch/>
      </xdr:blipFill>
      <xdr:spPr>
        <a:xfrm>
          <a:off x="111240" y="63360"/>
          <a:ext cx="1678320" cy="945720"/>
        </a:xfrm>
        <a:prstGeom prst="rect">
          <a:avLst/>
        </a:prstGeom>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158760</xdr:colOff>
      <xdr:row>0</xdr:row>
      <xdr:rowOff>79200</xdr:rowOff>
    </xdr:from>
    <xdr:to>
      <xdr:col>10</xdr:col>
      <xdr:colOff>15480</xdr:colOff>
      <xdr:row>2</xdr:row>
      <xdr:rowOff>47160</xdr:rowOff>
    </xdr:to>
    <xdr:pic>
      <xdr:nvPicPr>
        <xdr:cNvPr id="18" name="Imagen 2">
          <a:extLst>
            <a:ext uri="{FF2B5EF4-FFF2-40B4-BE49-F238E27FC236}">
              <a16:creationId xmlns:a16="http://schemas.microsoft.com/office/drawing/2014/main" id="{00000000-0008-0000-0C00-000012000000}"/>
            </a:ext>
          </a:extLst>
        </xdr:cNvPr>
        <xdr:cNvPicPr/>
      </xdr:nvPicPr>
      <xdr:blipFill>
        <a:blip xmlns:r="http://schemas.openxmlformats.org/officeDocument/2006/relationships" r:embed="rId1"/>
        <a:stretch/>
      </xdr:blipFill>
      <xdr:spPr>
        <a:xfrm>
          <a:off x="158760" y="79200"/>
          <a:ext cx="1689120" cy="1225080"/>
        </a:xfrm>
        <a:prstGeom prst="rect">
          <a:avLst/>
        </a:prstGeom>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443880</xdr:rowOff>
    </xdr:to>
    <xdr:pic>
      <xdr:nvPicPr>
        <xdr:cNvPr id="19" name="Imagen 2">
          <a:extLst>
            <a:ext uri="{FF2B5EF4-FFF2-40B4-BE49-F238E27FC236}">
              <a16:creationId xmlns:a16="http://schemas.microsoft.com/office/drawing/2014/main" id="{00000000-0008-0000-0D00-000013000000}"/>
            </a:ext>
          </a:extLst>
        </xdr:cNvPr>
        <xdr:cNvPicPr/>
      </xdr:nvPicPr>
      <xdr:blipFill>
        <a:blip xmlns:r="http://schemas.openxmlformats.org/officeDocument/2006/relationships" r:embed="rId1"/>
        <a:stretch/>
      </xdr:blipFill>
      <xdr:spPr>
        <a:xfrm>
          <a:off x="111240" y="63360"/>
          <a:ext cx="1678320" cy="1180440"/>
        </a:xfrm>
        <a:prstGeom prst="rect">
          <a:avLst/>
        </a:prstGeom>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10</xdr:col>
      <xdr:colOff>158400</xdr:colOff>
      <xdr:row>2</xdr:row>
      <xdr:rowOff>31320</xdr:rowOff>
    </xdr:to>
    <xdr:pic>
      <xdr:nvPicPr>
        <xdr:cNvPr id="20" name="Imagen 2">
          <a:extLst>
            <a:ext uri="{FF2B5EF4-FFF2-40B4-BE49-F238E27FC236}">
              <a16:creationId xmlns:a16="http://schemas.microsoft.com/office/drawing/2014/main" id="{00000000-0008-0000-0E00-000014000000}"/>
            </a:ext>
          </a:extLst>
        </xdr:cNvPr>
        <xdr:cNvPicPr/>
      </xdr:nvPicPr>
      <xdr:blipFill>
        <a:blip xmlns:r="http://schemas.openxmlformats.org/officeDocument/2006/relationships" r:embed="rId1"/>
        <a:stretch/>
      </xdr:blipFill>
      <xdr:spPr>
        <a:xfrm>
          <a:off x="111240" y="63360"/>
          <a:ext cx="1879560" cy="1225080"/>
        </a:xfrm>
        <a:prstGeom prst="rect">
          <a:avLst/>
        </a:prstGeom>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1" name="Imagen 2">
          <a:extLst>
            <a:ext uri="{FF2B5EF4-FFF2-40B4-BE49-F238E27FC236}">
              <a16:creationId xmlns:a16="http://schemas.microsoft.com/office/drawing/2014/main" id="{00000000-0008-0000-0F00-000015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2" name="Imagen 2">
          <a:extLst>
            <a:ext uri="{FF2B5EF4-FFF2-40B4-BE49-F238E27FC236}">
              <a16:creationId xmlns:a16="http://schemas.microsoft.com/office/drawing/2014/main" id="{00000000-0008-0000-1000-000016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3</xdr:col>
      <xdr:colOff>95400</xdr:colOff>
      <xdr:row>0</xdr:row>
      <xdr:rowOff>127080</xdr:rowOff>
    </xdr:from>
    <xdr:to>
      <xdr:col>10</xdr:col>
      <xdr:colOff>158400</xdr:colOff>
      <xdr:row>2</xdr:row>
      <xdr:rowOff>15480</xdr:rowOff>
    </xdr:to>
    <xdr:pic>
      <xdr:nvPicPr>
        <xdr:cNvPr id="23" name="Imagen 2">
          <a:extLst>
            <a:ext uri="{FF2B5EF4-FFF2-40B4-BE49-F238E27FC236}">
              <a16:creationId xmlns:a16="http://schemas.microsoft.com/office/drawing/2014/main" id="{00000000-0008-0000-1100-000017000000}"/>
            </a:ext>
          </a:extLst>
        </xdr:cNvPr>
        <xdr:cNvPicPr/>
      </xdr:nvPicPr>
      <xdr:blipFill>
        <a:blip xmlns:r="http://schemas.openxmlformats.org/officeDocument/2006/relationships" r:embed="rId1"/>
        <a:stretch/>
      </xdr:blipFill>
      <xdr:spPr>
        <a:xfrm>
          <a:off x="95400" y="127080"/>
          <a:ext cx="1895400" cy="1145520"/>
        </a:xfrm>
        <a:prstGeom prst="rect">
          <a:avLst/>
        </a:prstGeom>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11</xdr:col>
      <xdr:colOff>110880</xdr:colOff>
      <xdr:row>2</xdr:row>
      <xdr:rowOff>47160</xdr:rowOff>
    </xdr:to>
    <xdr:pic>
      <xdr:nvPicPr>
        <xdr:cNvPr id="24" name="Imagen 2">
          <a:extLst>
            <a:ext uri="{FF2B5EF4-FFF2-40B4-BE49-F238E27FC236}">
              <a16:creationId xmlns:a16="http://schemas.microsoft.com/office/drawing/2014/main" id="{00000000-0008-0000-1200-000018000000}"/>
            </a:ext>
          </a:extLst>
        </xdr:cNvPr>
        <xdr:cNvPicPr/>
      </xdr:nvPicPr>
      <xdr:blipFill>
        <a:blip xmlns:r="http://schemas.openxmlformats.org/officeDocument/2006/relationships" r:embed="rId1"/>
        <a:stretch/>
      </xdr:blipFill>
      <xdr:spPr>
        <a:xfrm>
          <a:off x="111240" y="63360"/>
          <a:ext cx="2033280" cy="1240920"/>
        </a:xfrm>
        <a:prstGeom prst="rect">
          <a:avLst/>
        </a:prstGeom>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5" name="Imagen 2">
          <a:extLst>
            <a:ext uri="{FF2B5EF4-FFF2-40B4-BE49-F238E27FC236}">
              <a16:creationId xmlns:a16="http://schemas.microsoft.com/office/drawing/2014/main" id="{00000000-0008-0000-1300-000019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8" name="Imagen 1">
          <a:extLst>
            <a:ext uri="{FF2B5EF4-FFF2-40B4-BE49-F238E27FC236}">
              <a16:creationId xmlns:a16="http://schemas.microsoft.com/office/drawing/2014/main" id="{00000000-0008-0000-0200-000008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6" name="Imagen 2">
          <a:extLst>
            <a:ext uri="{FF2B5EF4-FFF2-40B4-BE49-F238E27FC236}">
              <a16:creationId xmlns:a16="http://schemas.microsoft.com/office/drawing/2014/main" id="{00000000-0008-0000-1400-00001A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11</xdr:col>
      <xdr:colOff>158400</xdr:colOff>
      <xdr:row>2</xdr:row>
      <xdr:rowOff>110520</xdr:rowOff>
    </xdr:to>
    <xdr:pic>
      <xdr:nvPicPr>
        <xdr:cNvPr id="27" name="Imagen 2">
          <a:extLst>
            <a:ext uri="{FF2B5EF4-FFF2-40B4-BE49-F238E27FC236}">
              <a16:creationId xmlns:a16="http://schemas.microsoft.com/office/drawing/2014/main" id="{00000000-0008-0000-1500-00001B000000}"/>
            </a:ext>
          </a:extLst>
        </xdr:cNvPr>
        <xdr:cNvPicPr/>
      </xdr:nvPicPr>
      <xdr:blipFill>
        <a:blip xmlns:r="http://schemas.openxmlformats.org/officeDocument/2006/relationships" r:embed="rId1"/>
        <a:stretch/>
      </xdr:blipFill>
      <xdr:spPr>
        <a:xfrm>
          <a:off x="111240" y="63360"/>
          <a:ext cx="2080800" cy="1304280"/>
        </a:xfrm>
        <a:prstGeom prst="rect">
          <a:avLst/>
        </a:prstGeom>
        <a:ln>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11</xdr:col>
      <xdr:colOff>31680</xdr:colOff>
      <xdr:row>2</xdr:row>
      <xdr:rowOff>2520</xdr:rowOff>
    </xdr:to>
    <xdr:pic>
      <xdr:nvPicPr>
        <xdr:cNvPr id="28" name="Imagen 2">
          <a:extLst>
            <a:ext uri="{FF2B5EF4-FFF2-40B4-BE49-F238E27FC236}">
              <a16:creationId xmlns:a16="http://schemas.microsoft.com/office/drawing/2014/main" id="{00000000-0008-0000-1600-00001C000000}"/>
            </a:ext>
          </a:extLst>
        </xdr:cNvPr>
        <xdr:cNvPicPr/>
      </xdr:nvPicPr>
      <xdr:blipFill>
        <a:blip xmlns:r="http://schemas.openxmlformats.org/officeDocument/2006/relationships" r:embed="rId1"/>
        <a:stretch/>
      </xdr:blipFill>
      <xdr:spPr>
        <a:xfrm>
          <a:off x="111240" y="63360"/>
          <a:ext cx="1954080" cy="1196280"/>
        </a:xfrm>
        <a:prstGeom prst="rect">
          <a:avLst/>
        </a:prstGeom>
        <a:ln>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9" name="Imagen 2">
          <a:extLst>
            <a:ext uri="{FF2B5EF4-FFF2-40B4-BE49-F238E27FC236}">
              <a16:creationId xmlns:a16="http://schemas.microsoft.com/office/drawing/2014/main" id="{00000000-0008-0000-1700-00001D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10</xdr:col>
      <xdr:colOff>174240</xdr:colOff>
      <xdr:row>1</xdr:row>
      <xdr:rowOff>364680</xdr:rowOff>
    </xdr:to>
    <xdr:pic>
      <xdr:nvPicPr>
        <xdr:cNvPr id="30" name="Imagen 2">
          <a:extLst>
            <a:ext uri="{FF2B5EF4-FFF2-40B4-BE49-F238E27FC236}">
              <a16:creationId xmlns:a16="http://schemas.microsoft.com/office/drawing/2014/main" id="{00000000-0008-0000-1800-00001E000000}"/>
            </a:ext>
          </a:extLst>
        </xdr:cNvPr>
        <xdr:cNvPicPr/>
      </xdr:nvPicPr>
      <xdr:blipFill>
        <a:blip xmlns:r="http://schemas.openxmlformats.org/officeDocument/2006/relationships" r:embed="rId1"/>
        <a:stretch/>
      </xdr:blipFill>
      <xdr:spPr>
        <a:xfrm>
          <a:off x="111240" y="63360"/>
          <a:ext cx="1895400" cy="1101240"/>
        </a:xfrm>
        <a:prstGeom prst="rect">
          <a:avLst/>
        </a:prstGeom>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1" name="Imagen 2">
          <a:extLst>
            <a:ext uri="{FF2B5EF4-FFF2-40B4-BE49-F238E27FC236}">
              <a16:creationId xmlns:a16="http://schemas.microsoft.com/office/drawing/2014/main" id="{00000000-0008-0000-1900-00001F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2" name="Imagen 2">
          <a:extLst>
            <a:ext uri="{FF2B5EF4-FFF2-40B4-BE49-F238E27FC236}">
              <a16:creationId xmlns:a16="http://schemas.microsoft.com/office/drawing/2014/main" id="{00000000-0008-0000-1A00-000020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3" name="Imagen 2">
          <a:extLst>
            <a:ext uri="{FF2B5EF4-FFF2-40B4-BE49-F238E27FC236}">
              <a16:creationId xmlns:a16="http://schemas.microsoft.com/office/drawing/2014/main" id="{00000000-0008-0000-1B00-000021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4" name="Imagen 2">
          <a:extLst>
            <a:ext uri="{FF2B5EF4-FFF2-40B4-BE49-F238E27FC236}">
              <a16:creationId xmlns:a16="http://schemas.microsoft.com/office/drawing/2014/main" id="{00000000-0008-0000-1C00-000022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5" name="Imagen 2">
          <a:extLst>
            <a:ext uri="{FF2B5EF4-FFF2-40B4-BE49-F238E27FC236}">
              <a16:creationId xmlns:a16="http://schemas.microsoft.com/office/drawing/2014/main" id="{00000000-0008-0000-1D00-000023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9" name="Imagen 2">
          <a:extLst>
            <a:ext uri="{FF2B5EF4-FFF2-40B4-BE49-F238E27FC236}">
              <a16:creationId xmlns:a16="http://schemas.microsoft.com/office/drawing/2014/main" id="{00000000-0008-0000-0300-000009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6" name="Imagen 2">
          <a:extLst>
            <a:ext uri="{FF2B5EF4-FFF2-40B4-BE49-F238E27FC236}">
              <a16:creationId xmlns:a16="http://schemas.microsoft.com/office/drawing/2014/main" id="{00000000-0008-0000-1E00-000024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7" name="Imagen 2">
          <a:extLst>
            <a:ext uri="{FF2B5EF4-FFF2-40B4-BE49-F238E27FC236}">
              <a16:creationId xmlns:a16="http://schemas.microsoft.com/office/drawing/2014/main" id="{00000000-0008-0000-1F00-000025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8" name="Imagen 2">
          <a:extLst>
            <a:ext uri="{FF2B5EF4-FFF2-40B4-BE49-F238E27FC236}">
              <a16:creationId xmlns:a16="http://schemas.microsoft.com/office/drawing/2014/main" id="{00000000-0008-0000-2000-000026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9" name="Imagen 2">
          <a:extLst>
            <a:ext uri="{FF2B5EF4-FFF2-40B4-BE49-F238E27FC236}">
              <a16:creationId xmlns:a16="http://schemas.microsoft.com/office/drawing/2014/main" id="{00000000-0008-0000-2100-000027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0" name="Imagen 2">
          <a:extLst>
            <a:ext uri="{FF2B5EF4-FFF2-40B4-BE49-F238E27FC236}">
              <a16:creationId xmlns:a16="http://schemas.microsoft.com/office/drawing/2014/main" id="{00000000-0008-0000-2200-000028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1" name="Imagen 2">
          <a:extLst>
            <a:ext uri="{FF2B5EF4-FFF2-40B4-BE49-F238E27FC236}">
              <a16:creationId xmlns:a16="http://schemas.microsoft.com/office/drawing/2014/main" id="{00000000-0008-0000-2300-000029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2" name="Imagen 2">
          <a:extLst>
            <a:ext uri="{FF2B5EF4-FFF2-40B4-BE49-F238E27FC236}">
              <a16:creationId xmlns:a16="http://schemas.microsoft.com/office/drawing/2014/main" id="{00000000-0008-0000-2400-00002A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3" name="Imagen 2">
          <a:extLst>
            <a:ext uri="{FF2B5EF4-FFF2-40B4-BE49-F238E27FC236}">
              <a16:creationId xmlns:a16="http://schemas.microsoft.com/office/drawing/2014/main" id="{00000000-0008-0000-2500-00002B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4" name="Imagen 2">
          <a:extLst>
            <a:ext uri="{FF2B5EF4-FFF2-40B4-BE49-F238E27FC236}">
              <a16:creationId xmlns:a16="http://schemas.microsoft.com/office/drawing/2014/main" id="{00000000-0008-0000-2600-00002C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5" name="Imagen 2">
          <a:extLst>
            <a:ext uri="{FF2B5EF4-FFF2-40B4-BE49-F238E27FC236}">
              <a16:creationId xmlns:a16="http://schemas.microsoft.com/office/drawing/2014/main" id="{00000000-0008-0000-2700-00002D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348840</xdr:rowOff>
    </xdr:to>
    <xdr:pic>
      <xdr:nvPicPr>
        <xdr:cNvPr id="10" name="Imagen 2">
          <a:extLst>
            <a:ext uri="{FF2B5EF4-FFF2-40B4-BE49-F238E27FC236}">
              <a16:creationId xmlns:a16="http://schemas.microsoft.com/office/drawing/2014/main" id="{00000000-0008-0000-0400-00000A000000}"/>
            </a:ext>
          </a:extLst>
        </xdr:cNvPr>
        <xdr:cNvPicPr/>
      </xdr:nvPicPr>
      <xdr:blipFill>
        <a:blip xmlns:r="http://schemas.openxmlformats.org/officeDocument/2006/relationships" r:embed="rId1"/>
        <a:stretch/>
      </xdr:blipFill>
      <xdr:spPr>
        <a:xfrm>
          <a:off x="111240" y="63360"/>
          <a:ext cx="1678320" cy="1085400"/>
        </a:xfrm>
        <a:prstGeom prst="rect">
          <a:avLst/>
        </a:prstGeom>
        <a:ln>
          <a:noFill/>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6" name="Imagen 2">
          <a:extLst>
            <a:ext uri="{FF2B5EF4-FFF2-40B4-BE49-F238E27FC236}">
              <a16:creationId xmlns:a16="http://schemas.microsoft.com/office/drawing/2014/main" id="{00000000-0008-0000-2800-00002E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7" name="Imagen 2">
          <a:extLst>
            <a:ext uri="{FF2B5EF4-FFF2-40B4-BE49-F238E27FC236}">
              <a16:creationId xmlns:a16="http://schemas.microsoft.com/office/drawing/2014/main" id="{00000000-0008-0000-2900-00002F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8" name="Imagen 2">
          <a:extLst>
            <a:ext uri="{FF2B5EF4-FFF2-40B4-BE49-F238E27FC236}">
              <a16:creationId xmlns:a16="http://schemas.microsoft.com/office/drawing/2014/main" id="{00000000-0008-0000-2A00-000030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9" name="Imagen 2">
          <a:extLst>
            <a:ext uri="{FF2B5EF4-FFF2-40B4-BE49-F238E27FC236}">
              <a16:creationId xmlns:a16="http://schemas.microsoft.com/office/drawing/2014/main" id="{00000000-0008-0000-2B00-000031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0" name="Imagen 2">
          <a:extLst>
            <a:ext uri="{FF2B5EF4-FFF2-40B4-BE49-F238E27FC236}">
              <a16:creationId xmlns:a16="http://schemas.microsoft.com/office/drawing/2014/main" id="{00000000-0008-0000-2C00-000032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1" name="Imagen 2">
          <a:extLst>
            <a:ext uri="{FF2B5EF4-FFF2-40B4-BE49-F238E27FC236}">
              <a16:creationId xmlns:a16="http://schemas.microsoft.com/office/drawing/2014/main" id="{00000000-0008-0000-2D00-000033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2" name="Imagen 2">
          <a:extLst>
            <a:ext uri="{FF2B5EF4-FFF2-40B4-BE49-F238E27FC236}">
              <a16:creationId xmlns:a16="http://schemas.microsoft.com/office/drawing/2014/main" id="{00000000-0008-0000-2E00-000034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3" name="Imagen 2">
          <a:extLst>
            <a:ext uri="{FF2B5EF4-FFF2-40B4-BE49-F238E27FC236}">
              <a16:creationId xmlns:a16="http://schemas.microsoft.com/office/drawing/2014/main" id="{00000000-0008-0000-2F00-000035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4" name="Imagen 2">
          <a:extLst>
            <a:ext uri="{FF2B5EF4-FFF2-40B4-BE49-F238E27FC236}">
              <a16:creationId xmlns:a16="http://schemas.microsoft.com/office/drawing/2014/main" id="{00000000-0008-0000-3000-000036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5" name="Imagen 2">
          <a:extLst>
            <a:ext uri="{FF2B5EF4-FFF2-40B4-BE49-F238E27FC236}">
              <a16:creationId xmlns:a16="http://schemas.microsoft.com/office/drawing/2014/main" id="{00000000-0008-0000-3100-000037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2</xdr:row>
      <xdr:rowOff>63000</xdr:rowOff>
    </xdr:to>
    <xdr:pic>
      <xdr:nvPicPr>
        <xdr:cNvPr id="11" name="Imagen 2">
          <a:extLst>
            <a:ext uri="{FF2B5EF4-FFF2-40B4-BE49-F238E27FC236}">
              <a16:creationId xmlns:a16="http://schemas.microsoft.com/office/drawing/2014/main" id="{00000000-0008-0000-0500-00000B000000}"/>
            </a:ext>
          </a:extLst>
        </xdr:cNvPr>
        <xdr:cNvPicPr/>
      </xdr:nvPicPr>
      <xdr:blipFill>
        <a:blip xmlns:r="http://schemas.openxmlformats.org/officeDocument/2006/relationships" r:embed="rId1"/>
        <a:stretch/>
      </xdr:blipFill>
      <xdr:spPr>
        <a:xfrm>
          <a:off x="111240" y="63360"/>
          <a:ext cx="1678320" cy="1256760"/>
        </a:xfrm>
        <a:prstGeom prst="rect">
          <a:avLst/>
        </a:prstGeom>
        <a:ln>
          <a:noFill/>
        </a:ln>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6" name="Imagen 2">
          <a:extLst>
            <a:ext uri="{FF2B5EF4-FFF2-40B4-BE49-F238E27FC236}">
              <a16:creationId xmlns:a16="http://schemas.microsoft.com/office/drawing/2014/main" id="{00000000-0008-0000-3200-000038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7" name="Imagen 2">
          <a:extLst>
            <a:ext uri="{FF2B5EF4-FFF2-40B4-BE49-F238E27FC236}">
              <a16:creationId xmlns:a16="http://schemas.microsoft.com/office/drawing/2014/main" id="{00000000-0008-0000-3300-000039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8" name="Imagen 2">
          <a:extLst>
            <a:ext uri="{FF2B5EF4-FFF2-40B4-BE49-F238E27FC236}">
              <a16:creationId xmlns:a16="http://schemas.microsoft.com/office/drawing/2014/main" id="{00000000-0008-0000-3400-00003A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9" name="Imagen 2">
          <a:extLst>
            <a:ext uri="{FF2B5EF4-FFF2-40B4-BE49-F238E27FC236}">
              <a16:creationId xmlns:a16="http://schemas.microsoft.com/office/drawing/2014/main" id="{00000000-0008-0000-3500-00003B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60" name="Imagen 2">
          <a:extLst>
            <a:ext uri="{FF2B5EF4-FFF2-40B4-BE49-F238E27FC236}">
              <a16:creationId xmlns:a16="http://schemas.microsoft.com/office/drawing/2014/main" id="{00000000-0008-0000-3600-00003C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10</xdr:col>
      <xdr:colOff>122115</xdr:colOff>
      <xdr:row>1</xdr:row>
      <xdr:rowOff>207596</xdr:rowOff>
    </xdr:to>
    <xdr:pic>
      <xdr:nvPicPr>
        <xdr:cNvPr id="61" name="Imagen 1">
          <a:extLst>
            <a:ext uri="{FF2B5EF4-FFF2-40B4-BE49-F238E27FC236}">
              <a16:creationId xmlns:a16="http://schemas.microsoft.com/office/drawing/2014/main" id="{00000000-0008-0000-3700-00003D000000}"/>
            </a:ext>
          </a:extLst>
        </xdr:cNvPr>
        <xdr:cNvPicPr/>
      </xdr:nvPicPr>
      <xdr:blipFill>
        <a:blip xmlns:r="http://schemas.openxmlformats.org/officeDocument/2006/relationships" r:embed="rId1"/>
        <a:stretch/>
      </xdr:blipFill>
      <xdr:spPr>
        <a:xfrm>
          <a:off x="111240" y="63360"/>
          <a:ext cx="1757125" cy="950198"/>
        </a:xfrm>
        <a:prstGeom prst="rect">
          <a:avLst/>
        </a:prstGeom>
        <a:ln>
          <a:noFill/>
        </a:ln>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109904</xdr:colOff>
      <xdr:row>1</xdr:row>
      <xdr:rowOff>341923</xdr:rowOff>
    </xdr:to>
    <xdr:pic>
      <xdr:nvPicPr>
        <xdr:cNvPr id="62" name="Imagen 1">
          <a:extLst>
            <a:ext uri="{FF2B5EF4-FFF2-40B4-BE49-F238E27FC236}">
              <a16:creationId xmlns:a16="http://schemas.microsoft.com/office/drawing/2014/main" id="{00000000-0008-0000-3800-00003E000000}"/>
            </a:ext>
          </a:extLst>
        </xdr:cNvPr>
        <xdr:cNvPicPr/>
      </xdr:nvPicPr>
      <xdr:blipFill>
        <a:blip xmlns:r="http://schemas.openxmlformats.org/officeDocument/2006/relationships" r:embed="rId1"/>
        <a:stretch/>
      </xdr:blipFill>
      <xdr:spPr>
        <a:xfrm>
          <a:off x="111240" y="63360"/>
          <a:ext cx="1549529" cy="1084525"/>
        </a:xfrm>
        <a:prstGeom prst="rect">
          <a:avLst/>
        </a:prstGeom>
        <a:ln>
          <a:noFill/>
        </a:ln>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10</xdr:col>
      <xdr:colOff>0</xdr:colOff>
      <xdr:row>1</xdr:row>
      <xdr:rowOff>293076</xdr:rowOff>
    </xdr:to>
    <xdr:pic>
      <xdr:nvPicPr>
        <xdr:cNvPr id="63" name="Imagen 1">
          <a:extLst>
            <a:ext uri="{FF2B5EF4-FFF2-40B4-BE49-F238E27FC236}">
              <a16:creationId xmlns:a16="http://schemas.microsoft.com/office/drawing/2014/main" id="{00000000-0008-0000-3900-00003F000000}"/>
            </a:ext>
          </a:extLst>
        </xdr:cNvPr>
        <xdr:cNvPicPr/>
      </xdr:nvPicPr>
      <xdr:blipFill>
        <a:blip xmlns:r="http://schemas.openxmlformats.org/officeDocument/2006/relationships" r:embed="rId1"/>
        <a:stretch/>
      </xdr:blipFill>
      <xdr:spPr>
        <a:xfrm>
          <a:off x="111240" y="63360"/>
          <a:ext cx="1635010" cy="1035678"/>
        </a:xfrm>
        <a:prstGeom prst="rect">
          <a:avLst/>
        </a:prstGeom>
        <a:ln>
          <a:noFill/>
        </a:ln>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3</xdr:col>
      <xdr:colOff>111241</xdr:colOff>
      <xdr:row>0</xdr:row>
      <xdr:rowOff>63360</xdr:rowOff>
    </xdr:from>
    <xdr:to>
      <xdr:col>9</xdr:col>
      <xdr:colOff>48848</xdr:colOff>
      <xdr:row>1</xdr:row>
      <xdr:rowOff>317500</xdr:rowOff>
    </xdr:to>
    <xdr:pic>
      <xdr:nvPicPr>
        <xdr:cNvPr id="64" name="Imagen 1">
          <a:extLst>
            <a:ext uri="{FF2B5EF4-FFF2-40B4-BE49-F238E27FC236}">
              <a16:creationId xmlns:a16="http://schemas.microsoft.com/office/drawing/2014/main" id="{00000000-0008-0000-3A00-000040000000}"/>
            </a:ext>
          </a:extLst>
        </xdr:cNvPr>
        <xdr:cNvPicPr/>
      </xdr:nvPicPr>
      <xdr:blipFill>
        <a:blip xmlns:r="http://schemas.openxmlformats.org/officeDocument/2006/relationships" r:embed="rId1"/>
        <a:stretch/>
      </xdr:blipFill>
      <xdr:spPr>
        <a:xfrm>
          <a:off x="111241" y="63360"/>
          <a:ext cx="1488472" cy="1060102"/>
        </a:xfrm>
        <a:prstGeom prst="rect">
          <a:avLst/>
        </a:prstGeom>
        <a:ln>
          <a:noFill/>
        </a:ln>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3</xdr:col>
      <xdr:colOff>111241</xdr:colOff>
      <xdr:row>0</xdr:row>
      <xdr:rowOff>63360</xdr:rowOff>
    </xdr:from>
    <xdr:to>
      <xdr:col>9</xdr:col>
      <xdr:colOff>134328</xdr:colOff>
      <xdr:row>1</xdr:row>
      <xdr:rowOff>244230</xdr:rowOff>
    </xdr:to>
    <xdr:pic>
      <xdr:nvPicPr>
        <xdr:cNvPr id="65" name="Imagen 1">
          <a:extLst>
            <a:ext uri="{FF2B5EF4-FFF2-40B4-BE49-F238E27FC236}">
              <a16:creationId xmlns:a16="http://schemas.microsoft.com/office/drawing/2014/main" id="{00000000-0008-0000-3B00-000041000000}"/>
            </a:ext>
          </a:extLst>
        </xdr:cNvPr>
        <xdr:cNvPicPr/>
      </xdr:nvPicPr>
      <xdr:blipFill>
        <a:blip xmlns:r="http://schemas.openxmlformats.org/officeDocument/2006/relationships" r:embed="rId1"/>
        <a:stretch/>
      </xdr:blipFill>
      <xdr:spPr>
        <a:xfrm>
          <a:off x="111241" y="63360"/>
          <a:ext cx="1573952" cy="986832"/>
        </a:xfrm>
        <a:prstGeom prst="rect">
          <a:avLst/>
        </a:prstGeom>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2</xdr:row>
      <xdr:rowOff>9000</xdr:rowOff>
    </xdr:to>
    <xdr:pic>
      <xdr:nvPicPr>
        <xdr:cNvPr id="12" name="Imagen 2">
          <a:extLst>
            <a:ext uri="{FF2B5EF4-FFF2-40B4-BE49-F238E27FC236}">
              <a16:creationId xmlns:a16="http://schemas.microsoft.com/office/drawing/2014/main" id="{00000000-0008-0000-0600-00000C000000}"/>
            </a:ext>
          </a:extLst>
        </xdr:cNvPr>
        <xdr:cNvPicPr/>
      </xdr:nvPicPr>
      <xdr:blipFill>
        <a:blip xmlns:r="http://schemas.openxmlformats.org/officeDocument/2006/relationships" r:embed="rId1"/>
        <a:stretch/>
      </xdr:blipFill>
      <xdr:spPr>
        <a:xfrm>
          <a:off x="111240" y="63360"/>
          <a:ext cx="1678320" cy="1202760"/>
        </a:xfrm>
        <a:prstGeom prst="rect">
          <a:avLst/>
        </a:prstGeom>
        <a:ln>
          <a:noFill/>
        </a:ln>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170962</xdr:colOff>
      <xdr:row>1</xdr:row>
      <xdr:rowOff>341923</xdr:rowOff>
    </xdr:to>
    <xdr:pic>
      <xdr:nvPicPr>
        <xdr:cNvPr id="66" name="Imagen 1">
          <a:extLst>
            <a:ext uri="{FF2B5EF4-FFF2-40B4-BE49-F238E27FC236}">
              <a16:creationId xmlns:a16="http://schemas.microsoft.com/office/drawing/2014/main" id="{00000000-0008-0000-3C00-000042000000}"/>
            </a:ext>
          </a:extLst>
        </xdr:cNvPr>
        <xdr:cNvPicPr/>
      </xdr:nvPicPr>
      <xdr:blipFill>
        <a:blip xmlns:r="http://schemas.openxmlformats.org/officeDocument/2006/relationships" r:embed="rId1"/>
        <a:stretch/>
      </xdr:blipFill>
      <xdr:spPr>
        <a:xfrm>
          <a:off x="111240" y="63360"/>
          <a:ext cx="1610587" cy="1084525"/>
        </a:xfrm>
        <a:prstGeom prst="rect">
          <a:avLst/>
        </a:prstGeom>
        <a:ln>
          <a:noFill/>
        </a:ln>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3</xdr:col>
      <xdr:colOff>111241</xdr:colOff>
      <xdr:row>0</xdr:row>
      <xdr:rowOff>63360</xdr:rowOff>
    </xdr:from>
    <xdr:to>
      <xdr:col>9</xdr:col>
      <xdr:colOff>97694</xdr:colOff>
      <xdr:row>1</xdr:row>
      <xdr:rowOff>329711</xdr:rowOff>
    </xdr:to>
    <xdr:pic>
      <xdr:nvPicPr>
        <xdr:cNvPr id="67" name="Imagen 1">
          <a:extLst>
            <a:ext uri="{FF2B5EF4-FFF2-40B4-BE49-F238E27FC236}">
              <a16:creationId xmlns:a16="http://schemas.microsoft.com/office/drawing/2014/main" id="{00000000-0008-0000-3D00-000043000000}"/>
            </a:ext>
          </a:extLst>
        </xdr:cNvPr>
        <xdr:cNvPicPr/>
      </xdr:nvPicPr>
      <xdr:blipFill>
        <a:blip xmlns:r="http://schemas.openxmlformats.org/officeDocument/2006/relationships" r:embed="rId1"/>
        <a:stretch/>
      </xdr:blipFill>
      <xdr:spPr>
        <a:xfrm>
          <a:off x="111241" y="63360"/>
          <a:ext cx="1537318" cy="1072313"/>
        </a:xfrm>
        <a:prstGeom prst="rect">
          <a:avLst/>
        </a:prstGeom>
        <a:ln>
          <a:noFill/>
        </a:ln>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2</xdr:row>
      <xdr:rowOff>63000</xdr:rowOff>
    </xdr:to>
    <xdr:pic>
      <xdr:nvPicPr>
        <xdr:cNvPr id="68" name="Imagen 1">
          <a:extLst>
            <a:ext uri="{FF2B5EF4-FFF2-40B4-BE49-F238E27FC236}">
              <a16:creationId xmlns:a16="http://schemas.microsoft.com/office/drawing/2014/main" id="{00000000-0008-0000-3E00-000044000000}"/>
            </a:ext>
          </a:extLst>
        </xdr:cNvPr>
        <xdr:cNvPicPr/>
      </xdr:nvPicPr>
      <xdr:blipFill>
        <a:blip xmlns:r="http://schemas.openxmlformats.org/officeDocument/2006/relationships" r:embed="rId1"/>
        <a:stretch/>
      </xdr:blipFill>
      <xdr:spPr>
        <a:xfrm>
          <a:off x="111240" y="63360"/>
          <a:ext cx="1678320" cy="1256760"/>
        </a:xfrm>
        <a:prstGeom prst="rect">
          <a:avLst/>
        </a:prstGeom>
        <a:ln>
          <a:noFill/>
        </a:ln>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333000</xdr:rowOff>
    </xdr:to>
    <xdr:pic>
      <xdr:nvPicPr>
        <xdr:cNvPr id="69" name="Imagen 1">
          <a:extLst>
            <a:ext uri="{FF2B5EF4-FFF2-40B4-BE49-F238E27FC236}">
              <a16:creationId xmlns:a16="http://schemas.microsoft.com/office/drawing/2014/main" id="{00000000-0008-0000-3F00-000045000000}"/>
            </a:ext>
          </a:extLst>
        </xdr:cNvPr>
        <xdr:cNvPicPr/>
      </xdr:nvPicPr>
      <xdr:blipFill>
        <a:blip xmlns:r="http://schemas.openxmlformats.org/officeDocument/2006/relationships" r:embed="rId1"/>
        <a:stretch/>
      </xdr:blipFill>
      <xdr:spPr>
        <a:xfrm>
          <a:off x="111240" y="63360"/>
          <a:ext cx="1678320" cy="1069560"/>
        </a:xfrm>
        <a:prstGeom prst="rect">
          <a:avLst/>
        </a:prstGeom>
        <a:ln>
          <a:noFill/>
        </a:ln>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3</xdr:col>
      <xdr:colOff>501480</xdr:colOff>
      <xdr:row>0</xdr:row>
      <xdr:rowOff>162000</xdr:rowOff>
    </xdr:from>
    <xdr:to>
      <xdr:col>11</xdr:col>
      <xdr:colOff>167760</xdr:colOff>
      <xdr:row>1</xdr:row>
      <xdr:rowOff>380880</xdr:rowOff>
    </xdr:to>
    <xdr:pic>
      <xdr:nvPicPr>
        <xdr:cNvPr id="70" name="Imagen 1">
          <a:extLst>
            <a:ext uri="{FF2B5EF4-FFF2-40B4-BE49-F238E27FC236}">
              <a16:creationId xmlns:a16="http://schemas.microsoft.com/office/drawing/2014/main" id="{00000000-0008-0000-4000-000046000000}"/>
            </a:ext>
          </a:extLst>
        </xdr:cNvPr>
        <xdr:cNvPicPr/>
      </xdr:nvPicPr>
      <xdr:blipFill>
        <a:blip xmlns:r="http://schemas.openxmlformats.org/officeDocument/2006/relationships" r:embed="rId1"/>
        <a:stretch/>
      </xdr:blipFill>
      <xdr:spPr>
        <a:xfrm>
          <a:off x="501480" y="162000"/>
          <a:ext cx="1699920" cy="1018800"/>
        </a:xfrm>
        <a:prstGeom prst="rect">
          <a:avLst/>
        </a:prstGeom>
        <a:ln>
          <a:noFill/>
        </a:ln>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3</xdr:col>
      <xdr:colOff>501480</xdr:colOff>
      <xdr:row>0</xdr:row>
      <xdr:rowOff>162000</xdr:rowOff>
    </xdr:from>
    <xdr:to>
      <xdr:col>11</xdr:col>
      <xdr:colOff>301625</xdr:colOff>
      <xdr:row>2</xdr:row>
      <xdr:rowOff>47625</xdr:rowOff>
    </xdr:to>
    <xdr:pic>
      <xdr:nvPicPr>
        <xdr:cNvPr id="2" name="Imagen 1">
          <a:extLst>
            <a:ext uri="{FF2B5EF4-FFF2-40B4-BE49-F238E27FC236}">
              <a16:creationId xmlns:a16="http://schemas.microsoft.com/office/drawing/2014/main" id="{D6CFAF39-E88C-45F6-B32C-74886419D927}"/>
            </a:ext>
          </a:extLst>
        </xdr:cNvPr>
        <xdr:cNvPicPr/>
      </xdr:nvPicPr>
      <xdr:blipFill>
        <a:blip xmlns:r="http://schemas.openxmlformats.org/officeDocument/2006/relationships" r:embed="rId1"/>
        <a:stretch/>
      </xdr:blipFill>
      <xdr:spPr>
        <a:xfrm>
          <a:off x="501480" y="162000"/>
          <a:ext cx="1721020" cy="1139750"/>
        </a:xfrm>
        <a:prstGeom prst="rect">
          <a:avLst/>
        </a:prstGeom>
        <a:ln>
          <a:noFill/>
        </a:ln>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3</xdr:col>
      <xdr:colOff>501480</xdr:colOff>
      <xdr:row>0</xdr:row>
      <xdr:rowOff>162000</xdr:rowOff>
    </xdr:from>
    <xdr:to>
      <xdr:col>10</xdr:col>
      <xdr:colOff>53460</xdr:colOff>
      <xdr:row>1</xdr:row>
      <xdr:rowOff>247650</xdr:rowOff>
    </xdr:to>
    <xdr:pic>
      <xdr:nvPicPr>
        <xdr:cNvPr id="2" name="Imagen 1">
          <a:extLst>
            <a:ext uri="{FF2B5EF4-FFF2-40B4-BE49-F238E27FC236}">
              <a16:creationId xmlns:a16="http://schemas.microsoft.com/office/drawing/2014/main" id="{C5CC8C6E-004B-4EE2-8FED-128B02200D4D}"/>
            </a:ext>
          </a:extLst>
        </xdr:cNvPr>
        <xdr:cNvPicPr/>
      </xdr:nvPicPr>
      <xdr:blipFill>
        <a:blip xmlns:r="http://schemas.openxmlformats.org/officeDocument/2006/relationships" r:embed="rId1"/>
        <a:stretch/>
      </xdr:blipFill>
      <xdr:spPr>
        <a:xfrm>
          <a:off x="501480" y="162000"/>
          <a:ext cx="1285530" cy="885750"/>
        </a:xfrm>
        <a:prstGeom prst="rect">
          <a:avLst/>
        </a:prstGeom>
        <a:ln>
          <a:noFill/>
        </a:ln>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3</xdr:col>
      <xdr:colOff>527050</xdr:colOff>
      <xdr:row>0</xdr:row>
      <xdr:rowOff>162000</xdr:rowOff>
    </xdr:from>
    <xdr:to>
      <xdr:col>9</xdr:col>
      <xdr:colOff>9010</xdr:colOff>
      <xdr:row>1</xdr:row>
      <xdr:rowOff>336550</xdr:rowOff>
    </xdr:to>
    <xdr:pic>
      <xdr:nvPicPr>
        <xdr:cNvPr id="2" name="Imagen 1">
          <a:extLst>
            <a:ext uri="{FF2B5EF4-FFF2-40B4-BE49-F238E27FC236}">
              <a16:creationId xmlns:a16="http://schemas.microsoft.com/office/drawing/2014/main" id="{DB0841D4-E36B-4626-88D7-C1DC695F8502}"/>
            </a:ext>
          </a:extLst>
        </xdr:cNvPr>
        <xdr:cNvPicPr/>
      </xdr:nvPicPr>
      <xdr:blipFill>
        <a:blip xmlns:r="http://schemas.openxmlformats.org/officeDocument/2006/relationships" r:embed="rId1"/>
        <a:stretch/>
      </xdr:blipFill>
      <xdr:spPr>
        <a:xfrm>
          <a:off x="527050" y="162000"/>
          <a:ext cx="1094860" cy="974650"/>
        </a:xfrm>
        <a:prstGeom prst="rect">
          <a:avLst/>
        </a:prstGeom>
        <a:ln>
          <a:noFill/>
        </a:ln>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3</xdr:col>
      <xdr:colOff>527050</xdr:colOff>
      <xdr:row>0</xdr:row>
      <xdr:rowOff>162000</xdr:rowOff>
    </xdr:from>
    <xdr:to>
      <xdr:col>9</xdr:col>
      <xdr:colOff>107950</xdr:colOff>
      <xdr:row>1</xdr:row>
      <xdr:rowOff>215900</xdr:rowOff>
    </xdr:to>
    <xdr:pic>
      <xdr:nvPicPr>
        <xdr:cNvPr id="2" name="Imagen 1">
          <a:extLst>
            <a:ext uri="{FF2B5EF4-FFF2-40B4-BE49-F238E27FC236}">
              <a16:creationId xmlns:a16="http://schemas.microsoft.com/office/drawing/2014/main" id="{AFD5AD06-9BF0-4810-A00F-52D0D82A4551}"/>
            </a:ext>
          </a:extLst>
        </xdr:cNvPr>
        <xdr:cNvPicPr/>
      </xdr:nvPicPr>
      <xdr:blipFill>
        <a:blip xmlns:r="http://schemas.openxmlformats.org/officeDocument/2006/relationships" r:embed="rId1"/>
        <a:stretch/>
      </xdr:blipFill>
      <xdr:spPr>
        <a:xfrm>
          <a:off x="527050" y="162000"/>
          <a:ext cx="1193800" cy="854000"/>
        </a:xfrm>
        <a:prstGeom prst="rect">
          <a:avLst/>
        </a:prstGeom>
        <a:ln>
          <a:noFill/>
        </a:ln>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3</xdr:col>
      <xdr:colOff>527050</xdr:colOff>
      <xdr:row>0</xdr:row>
      <xdr:rowOff>162000</xdr:rowOff>
    </xdr:from>
    <xdr:to>
      <xdr:col>10</xdr:col>
      <xdr:colOff>12700</xdr:colOff>
      <xdr:row>1</xdr:row>
      <xdr:rowOff>234950</xdr:rowOff>
    </xdr:to>
    <xdr:pic>
      <xdr:nvPicPr>
        <xdr:cNvPr id="2" name="Imagen 1">
          <a:extLst>
            <a:ext uri="{FF2B5EF4-FFF2-40B4-BE49-F238E27FC236}">
              <a16:creationId xmlns:a16="http://schemas.microsoft.com/office/drawing/2014/main" id="{E3F0BDFF-480F-419A-85A5-18F087896A6F}"/>
            </a:ext>
          </a:extLst>
        </xdr:cNvPr>
        <xdr:cNvPicPr/>
      </xdr:nvPicPr>
      <xdr:blipFill>
        <a:blip xmlns:r="http://schemas.openxmlformats.org/officeDocument/2006/relationships" r:embed="rId1"/>
        <a:stretch/>
      </xdr:blipFill>
      <xdr:spPr>
        <a:xfrm>
          <a:off x="527050" y="162000"/>
          <a:ext cx="1295400" cy="873050"/>
        </a:xfrm>
        <a:prstGeom prst="rect">
          <a:avLst/>
        </a:prstGeom>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2</xdr:row>
      <xdr:rowOff>126360</xdr:rowOff>
    </xdr:to>
    <xdr:pic>
      <xdr:nvPicPr>
        <xdr:cNvPr id="13" name="Imagen 2">
          <a:extLst>
            <a:ext uri="{FF2B5EF4-FFF2-40B4-BE49-F238E27FC236}">
              <a16:creationId xmlns:a16="http://schemas.microsoft.com/office/drawing/2014/main" id="{00000000-0008-0000-0700-00000D000000}"/>
            </a:ext>
          </a:extLst>
        </xdr:cNvPr>
        <xdr:cNvPicPr/>
      </xdr:nvPicPr>
      <xdr:blipFill>
        <a:blip xmlns:r="http://schemas.openxmlformats.org/officeDocument/2006/relationships" r:embed="rId1"/>
        <a:stretch/>
      </xdr:blipFill>
      <xdr:spPr>
        <a:xfrm>
          <a:off x="111240" y="63360"/>
          <a:ext cx="1678320" cy="1320120"/>
        </a:xfrm>
        <a:prstGeom prst="rect">
          <a:avLst/>
        </a:prstGeom>
        <a:ln>
          <a:noFill/>
        </a:ln>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4</xdr:col>
      <xdr:colOff>1209240</xdr:colOff>
      <xdr:row>1</xdr:row>
      <xdr:rowOff>309240</xdr:rowOff>
    </xdr:to>
    <xdr:pic>
      <xdr:nvPicPr>
        <xdr:cNvPr id="71" name="Imagen 2">
          <a:extLst>
            <a:ext uri="{FF2B5EF4-FFF2-40B4-BE49-F238E27FC236}">
              <a16:creationId xmlns:a16="http://schemas.microsoft.com/office/drawing/2014/main" id="{00000000-0008-0000-4100-000047000000}"/>
            </a:ext>
          </a:extLst>
        </xdr:cNvPr>
        <xdr:cNvPicPr/>
      </xdr:nvPicPr>
      <xdr:blipFill>
        <a:blip xmlns:r="http://schemas.openxmlformats.org/officeDocument/2006/relationships" r:embed="rId1"/>
        <a:stretch/>
      </xdr:blipFill>
      <xdr:spPr>
        <a:xfrm>
          <a:off x="111240" y="63360"/>
          <a:ext cx="1692360" cy="1045800"/>
        </a:xfrm>
        <a:prstGeom prst="rect">
          <a:avLst/>
        </a:prstGeom>
        <a:ln>
          <a:noFill/>
        </a:ln>
      </xdr:spPr>
    </xdr:pic>
    <xdr:clientData/>
  </xdr:twoCellAnchor>
  <xdr:twoCellAnchor>
    <xdr:from>
      <xdr:col>11</xdr:col>
      <xdr:colOff>150840</xdr:colOff>
      <xdr:row>5</xdr:row>
      <xdr:rowOff>276840</xdr:rowOff>
    </xdr:from>
    <xdr:to>
      <xdr:col>11</xdr:col>
      <xdr:colOff>566640</xdr:colOff>
      <xdr:row>5</xdr:row>
      <xdr:rowOff>409680</xdr:rowOff>
    </xdr:to>
    <xdr:sp macro="" textlink="">
      <xdr:nvSpPr>
        <xdr:cNvPr id="72" name="CustomShape 1">
          <a:extLst>
            <a:ext uri="{FF2B5EF4-FFF2-40B4-BE49-F238E27FC236}">
              <a16:creationId xmlns:a16="http://schemas.microsoft.com/office/drawing/2014/main" id="{00000000-0008-0000-4100-000048000000}"/>
            </a:ext>
          </a:extLst>
        </xdr:cNvPr>
        <xdr:cNvSpPr/>
      </xdr:nvSpPr>
      <xdr:spPr>
        <a:xfrm>
          <a:off x="3172680" y="2743560"/>
          <a:ext cx="41580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17</xdr:col>
      <xdr:colOff>239760</xdr:colOff>
      <xdr:row>6</xdr:row>
      <xdr:rowOff>298440</xdr:rowOff>
    </xdr:from>
    <xdr:to>
      <xdr:col>18</xdr:col>
      <xdr:colOff>375840</xdr:colOff>
      <xdr:row>6</xdr:row>
      <xdr:rowOff>431280</xdr:rowOff>
    </xdr:to>
    <xdr:sp macro="" textlink="">
      <xdr:nvSpPr>
        <xdr:cNvPr id="73" name="CustomShape 1">
          <a:extLst>
            <a:ext uri="{FF2B5EF4-FFF2-40B4-BE49-F238E27FC236}">
              <a16:creationId xmlns:a16="http://schemas.microsoft.com/office/drawing/2014/main" id="{00000000-0008-0000-4100-000049000000}"/>
            </a:ext>
          </a:extLst>
        </xdr:cNvPr>
        <xdr:cNvSpPr/>
      </xdr:nvSpPr>
      <xdr:spPr>
        <a:xfrm>
          <a:off x="5800320" y="3431880"/>
          <a:ext cx="42804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17</xdr:col>
      <xdr:colOff>263520</xdr:colOff>
      <xdr:row>5</xdr:row>
      <xdr:rowOff>239760</xdr:rowOff>
    </xdr:from>
    <xdr:to>
      <xdr:col>19</xdr:col>
      <xdr:colOff>10800</xdr:colOff>
      <xdr:row>5</xdr:row>
      <xdr:rowOff>372600</xdr:rowOff>
    </xdr:to>
    <xdr:sp macro="" textlink="">
      <xdr:nvSpPr>
        <xdr:cNvPr id="74" name="CustomShape 1">
          <a:extLst>
            <a:ext uri="{FF2B5EF4-FFF2-40B4-BE49-F238E27FC236}">
              <a16:creationId xmlns:a16="http://schemas.microsoft.com/office/drawing/2014/main" id="{00000000-0008-0000-4100-00004A000000}"/>
            </a:ext>
          </a:extLst>
        </xdr:cNvPr>
        <xdr:cNvSpPr/>
      </xdr:nvSpPr>
      <xdr:spPr>
        <a:xfrm>
          <a:off x="5824080" y="2706480"/>
          <a:ext cx="46296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3</xdr:col>
      <xdr:colOff>92160</xdr:colOff>
      <xdr:row>6</xdr:row>
      <xdr:rowOff>276840</xdr:rowOff>
    </xdr:from>
    <xdr:to>
      <xdr:col>3</xdr:col>
      <xdr:colOff>512640</xdr:colOff>
      <xdr:row>6</xdr:row>
      <xdr:rowOff>409680</xdr:rowOff>
    </xdr:to>
    <xdr:sp macro="" textlink="">
      <xdr:nvSpPr>
        <xdr:cNvPr id="75" name="CustomShape 1">
          <a:extLst>
            <a:ext uri="{FF2B5EF4-FFF2-40B4-BE49-F238E27FC236}">
              <a16:creationId xmlns:a16="http://schemas.microsoft.com/office/drawing/2014/main" id="{00000000-0008-0000-4100-00004B000000}"/>
            </a:ext>
          </a:extLst>
        </xdr:cNvPr>
        <xdr:cNvSpPr/>
      </xdr:nvSpPr>
      <xdr:spPr>
        <a:xfrm>
          <a:off x="92160" y="3410280"/>
          <a:ext cx="4204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3</xdr:col>
      <xdr:colOff>76320</xdr:colOff>
      <xdr:row>5</xdr:row>
      <xdr:rowOff>287280</xdr:rowOff>
    </xdr:from>
    <xdr:to>
      <xdr:col>3</xdr:col>
      <xdr:colOff>496800</xdr:colOff>
      <xdr:row>5</xdr:row>
      <xdr:rowOff>420120</xdr:rowOff>
    </xdr:to>
    <xdr:sp macro="" textlink="">
      <xdr:nvSpPr>
        <xdr:cNvPr id="76" name="CustomShape 1">
          <a:extLst>
            <a:ext uri="{FF2B5EF4-FFF2-40B4-BE49-F238E27FC236}">
              <a16:creationId xmlns:a16="http://schemas.microsoft.com/office/drawing/2014/main" id="{00000000-0008-0000-4100-00004C000000}"/>
            </a:ext>
          </a:extLst>
        </xdr:cNvPr>
        <xdr:cNvSpPr/>
      </xdr:nvSpPr>
      <xdr:spPr>
        <a:xfrm>
          <a:off x="76320" y="2754000"/>
          <a:ext cx="4204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11</xdr:col>
      <xdr:colOff>96840</xdr:colOff>
      <xdr:row>6</xdr:row>
      <xdr:rowOff>286560</xdr:rowOff>
    </xdr:from>
    <xdr:to>
      <xdr:col>11</xdr:col>
      <xdr:colOff>512640</xdr:colOff>
      <xdr:row>6</xdr:row>
      <xdr:rowOff>419400</xdr:rowOff>
    </xdr:to>
    <xdr:sp macro="" textlink="">
      <xdr:nvSpPr>
        <xdr:cNvPr id="77" name="CustomShape 1">
          <a:extLst>
            <a:ext uri="{FF2B5EF4-FFF2-40B4-BE49-F238E27FC236}">
              <a16:creationId xmlns:a16="http://schemas.microsoft.com/office/drawing/2014/main" id="{00000000-0008-0000-4100-00004D000000}"/>
            </a:ext>
          </a:extLst>
        </xdr:cNvPr>
        <xdr:cNvSpPr/>
      </xdr:nvSpPr>
      <xdr:spPr>
        <a:xfrm>
          <a:off x="3118680" y="3420000"/>
          <a:ext cx="41580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drawings/drawing71.xml><?xml version="1.0" encoding="utf-8"?>
<xdr:wsDr xmlns:xdr="http://schemas.openxmlformats.org/drawingml/2006/spreadsheetDrawing" xmlns:a="http://schemas.openxmlformats.org/drawingml/2006/main">
  <xdr:twoCellAnchor editAs="oneCell">
    <xdr:from>
      <xdr:col>3</xdr:col>
      <xdr:colOff>54000</xdr:colOff>
      <xdr:row>0</xdr:row>
      <xdr:rowOff>54000</xdr:rowOff>
    </xdr:from>
    <xdr:to>
      <xdr:col>3</xdr:col>
      <xdr:colOff>1456920</xdr:colOff>
      <xdr:row>4</xdr:row>
      <xdr:rowOff>9360</xdr:rowOff>
    </xdr:to>
    <xdr:pic>
      <xdr:nvPicPr>
        <xdr:cNvPr id="78" name="Imagen 2">
          <a:extLst>
            <a:ext uri="{FF2B5EF4-FFF2-40B4-BE49-F238E27FC236}">
              <a16:creationId xmlns:a16="http://schemas.microsoft.com/office/drawing/2014/main" id="{00000000-0008-0000-4200-00004E000000}"/>
            </a:ext>
          </a:extLst>
        </xdr:cNvPr>
        <xdr:cNvPicPr/>
      </xdr:nvPicPr>
      <xdr:blipFill>
        <a:blip xmlns:r="http://schemas.openxmlformats.org/officeDocument/2006/relationships" r:embed="rId1"/>
        <a:stretch/>
      </xdr:blipFill>
      <xdr:spPr>
        <a:xfrm>
          <a:off x="54000" y="54000"/>
          <a:ext cx="1402920" cy="983880"/>
        </a:xfrm>
        <a:prstGeom prst="rect">
          <a:avLst/>
        </a:prstGeom>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317160</xdr:rowOff>
    </xdr:to>
    <xdr:pic>
      <xdr:nvPicPr>
        <xdr:cNvPr id="14" name="Imagen 2">
          <a:extLst>
            <a:ext uri="{FF2B5EF4-FFF2-40B4-BE49-F238E27FC236}">
              <a16:creationId xmlns:a16="http://schemas.microsoft.com/office/drawing/2014/main" id="{00000000-0008-0000-0800-00000E000000}"/>
            </a:ext>
          </a:extLst>
        </xdr:cNvPr>
        <xdr:cNvPicPr/>
      </xdr:nvPicPr>
      <xdr:blipFill>
        <a:blip xmlns:r="http://schemas.openxmlformats.org/officeDocument/2006/relationships" r:embed="rId1"/>
        <a:stretch/>
      </xdr:blipFill>
      <xdr:spPr>
        <a:xfrm>
          <a:off x="111240" y="63360"/>
          <a:ext cx="1678320" cy="1053720"/>
        </a:xfrm>
        <a:prstGeom prst="rect">
          <a:avLst/>
        </a:prstGeom>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396360</xdr:rowOff>
    </xdr:to>
    <xdr:pic>
      <xdr:nvPicPr>
        <xdr:cNvPr id="15" name="Imagen 2">
          <a:extLst>
            <a:ext uri="{FF2B5EF4-FFF2-40B4-BE49-F238E27FC236}">
              <a16:creationId xmlns:a16="http://schemas.microsoft.com/office/drawing/2014/main" id="{00000000-0008-0000-0900-00000F000000}"/>
            </a:ext>
          </a:extLst>
        </xdr:cNvPr>
        <xdr:cNvPicPr/>
      </xdr:nvPicPr>
      <xdr:blipFill>
        <a:blip xmlns:r="http://schemas.openxmlformats.org/officeDocument/2006/relationships" r:embed="rId1"/>
        <a:stretch/>
      </xdr:blipFill>
      <xdr:spPr>
        <a:xfrm>
          <a:off x="111240" y="63360"/>
          <a:ext cx="1678320" cy="1132920"/>
        </a:xfrm>
        <a:prstGeom prst="rect">
          <a:avLst/>
        </a:prstGeom>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2.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K32"/>
  <sheetViews>
    <sheetView view="pageBreakPreview" topLeftCell="D1" zoomScale="78" zoomScaleNormal="80" zoomScalePageLayoutView="78" workbookViewId="0">
      <selection activeCell="AN8" sqref="AN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9" width="2.81640625" style="2" customWidth="1"/>
    <col min="10" max="10" width="5.7265625" style="2" customWidth="1"/>
    <col min="11"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4.26953125" style="2" customWidth="1"/>
    <col min="28" max="28" width="2.81640625" style="2" customWidth="1"/>
    <col min="29" max="29" width="4.54296875" style="2" customWidth="1"/>
    <col min="30" max="30" width="6.1796875" style="2" customWidth="1"/>
    <col min="31" max="31" width="4.26953125" style="2" customWidth="1"/>
    <col min="32" max="33" width="2.81640625" style="2" customWidth="1"/>
    <col min="34" max="34" width="3.7265625" style="2" customWidth="1"/>
    <col min="35" max="37" width="2.81640625" style="2" customWidth="1"/>
    <col min="38" max="38" width="24.26953125" style="2" customWidth="1"/>
    <col min="39" max="39" width="11.453125" style="2"/>
    <col min="40" max="40" width="45.7265625" style="2" customWidth="1"/>
    <col min="41" max="280" width="11.453125" style="2"/>
    <col min="281" max="281" width="9.26953125" style="2" customWidth="1"/>
    <col min="282" max="282" width="12.54296875" style="2" customWidth="1"/>
    <col min="283" max="283" width="8.453125" style="2" customWidth="1"/>
    <col min="284" max="284" width="11.453125" style="2"/>
    <col min="285" max="285" width="12.26953125" style="2" customWidth="1"/>
    <col min="286" max="286" width="7" style="2" customWidth="1"/>
    <col min="287" max="287" width="11.453125" style="2"/>
    <col min="288" max="288" width="11.54296875" style="2" customWidth="1"/>
    <col min="289" max="289" width="27.1796875" style="2" customWidth="1"/>
    <col min="290" max="290" width="1.81640625" style="2" customWidth="1"/>
    <col min="291" max="292" width="5" style="2" customWidth="1"/>
    <col min="293" max="536" width="11.453125" style="2"/>
    <col min="537" max="537" width="9.26953125" style="2" customWidth="1"/>
    <col min="538" max="538" width="12.54296875" style="2" customWidth="1"/>
    <col min="539" max="539" width="8.453125" style="2" customWidth="1"/>
    <col min="540" max="540" width="11.453125" style="2"/>
    <col min="541" max="541" width="12.26953125" style="2" customWidth="1"/>
    <col min="542" max="542" width="7" style="2" customWidth="1"/>
    <col min="543" max="543" width="11.453125" style="2"/>
    <col min="544" max="544" width="11.54296875" style="2" customWidth="1"/>
    <col min="545" max="545" width="27.1796875" style="2" customWidth="1"/>
    <col min="546" max="546" width="1.81640625" style="2" customWidth="1"/>
    <col min="547" max="548" width="5" style="2" customWidth="1"/>
    <col min="549" max="792" width="11.453125" style="2"/>
    <col min="793" max="793" width="9.26953125" style="2" customWidth="1"/>
    <col min="794" max="794" width="12.54296875" style="2" customWidth="1"/>
    <col min="795" max="795" width="8.453125" style="2" customWidth="1"/>
    <col min="796" max="796" width="11.453125" style="2"/>
    <col min="797" max="797" width="12.26953125" style="2" customWidth="1"/>
    <col min="798" max="798" width="7" style="2" customWidth="1"/>
    <col min="799" max="799" width="11.453125" style="2"/>
    <col min="800" max="800" width="11.54296875" style="2" customWidth="1"/>
    <col min="801" max="801" width="27.1796875" style="2" customWidth="1"/>
    <col min="802" max="802" width="1.81640625" style="2" customWidth="1"/>
    <col min="803" max="804" width="5" style="2" customWidth="1"/>
    <col min="805" max="1025" width="11.453125" style="2"/>
  </cols>
  <sheetData>
    <row r="1" spans="1:38"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row>
    <row r="2" spans="1:38" ht="36" customHeight="1" x14ac:dyDescent="0.35">
      <c r="A2" s="5"/>
      <c r="D2" s="67" t="s">
        <v>1</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row>
    <row r="3" spans="1:38"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row>
    <row r="4" spans="1:38"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row>
    <row r="5" spans="1:38" ht="30.75" customHeight="1" x14ac:dyDescent="0.35">
      <c r="A5" s="5"/>
      <c r="D5" s="63" t="s">
        <v>2</v>
      </c>
      <c r="E5" s="63"/>
      <c r="F5" s="63"/>
      <c r="G5" s="63"/>
      <c r="H5" s="63"/>
      <c r="I5" s="63"/>
      <c r="J5" s="63"/>
      <c r="K5" s="63"/>
      <c r="L5" s="63"/>
      <c r="M5" s="63"/>
      <c r="N5" s="63"/>
      <c r="O5" s="63"/>
      <c r="P5" s="63"/>
      <c r="Q5" s="63"/>
      <c r="R5" s="63"/>
      <c r="S5" s="63"/>
      <c r="T5" s="63"/>
      <c r="U5" s="63"/>
      <c r="V5" s="63"/>
      <c r="W5" s="63"/>
      <c r="X5" s="6"/>
      <c r="Y5" s="6"/>
      <c r="Z5" s="6"/>
      <c r="AA5" s="6"/>
      <c r="AB5" s="85" t="s">
        <v>3</v>
      </c>
      <c r="AC5" s="85"/>
      <c r="AD5" s="85"/>
      <c r="AE5" s="85"/>
      <c r="AF5" s="85"/>
      <c r="AG5" s="85"/>
      <c r="AH5" s="85"/>
      <c r="AI5" s="86"/>
      <c r="AJ5" s="86"/>
      <c r="AK5" s="86"/>
      <c r="AL5" s="86"/>
    </row>
    <row r="6" spans="1:38" ht="30.75" customHeight="1" x14ac:dyDescent="0.35">
      <c r="A6" s="5"/>
      <c r="D6" s="7"/>
      <c r="E6" s="8" t="s">
        <v>4</v>
      </c>
      <c r="F6" s="6"/>
      <c r="G6" s="6"/>
      <c r="H6" s="6"/>
      <c r="I6" s="6"/>
      <c r="J6" s="6"/>
      <c r="K6" s="6"/>
      <c r="L6" s="9"/>
      <c r="M6" s="8" t="s">
        <v>5</v>
      </c>
      <c r="N6" s="10"/>
      <c r="O6" s="10"/>
      <c r="P6" s="6"/>
      <c r="Q6" s="6"/>
      <c r="R6" s="6"/>
      <c r="S6" s="6"/>
      <c r="T6" s="11"/>
      <c r="U6" s="8"/>
      <c r="V6" s="10"/>
      <c r="W6" s="12"/>
      <c r="X6" s="6"/>
      <c r="Y6" s="6"/>
      <c r="Z6" s="6"/>
      <c r="AA6" s="6"/>
      <c r="AB6" s="83" t="s">
        <v>6</v>
      </c>
      <c r="AC6" s="83"/>
      <c r="AD6" s="83"/>
      <c r="AE6" s="83"/>
      <c r="AF6" s="83"/>
      <c r="AG6" s="83"/>
      <c r="AH6" s="83"/>
      <c r="AI6" s="84"/>
      <c r="AJ6" s="84"/>
      <c r="AK6" s="84"/>
      <c r="AL6" s="84"/>
    </row>
    <row r="7" spans="1:38" ht="30.75" customHeight="1" x14ac:dyDescent="0.35">
      <c r="A7" s="5"/>
      <c r="D7" s="13"/>
      <c r="E7" s="14" t="s">
        <v>7</v>
      </c>
      <c r="F7" s="15"/>
      <c r="G7" s="15"/>
      <c r="H7" s="15"/>
      <c r="I7" s="15"/>
      <c r="J7" s="15"/>
      <c r="K7" s="15"/>
      <c r="L7" s="15"/>
      <c r="M7" s="14" t="s">
        <v>8</v>
      </c>
      <c r="N7" s="15"/>
      <c r="O7" s="15"/>
      <c r="P7" s="15"/>
      <c r="Q7" s="15"/>
      <c r="R7" s="15"/>
      <c r="S7" s="15"/>
      <c r="T7" s="15"/>
      <c r="U7" s="14"/>
      <c r="V7" s="15"/>
      <c r="W7" s="16"/>
      <c r="X7" s="10"/>
      <c r="Y7" s="10"/>
      <c r="Z7" s="10"/>
      <c r="AA7" s="10"/>
      <c r="AB7" s="83" t="s">
        <v>9</v>
      </c>
      <c r="AC7" s="83"/>
      <c r="AD7" s="83"/>
      <c r="AE7" s="83"/>
      <c r="AF7" s="83"/>
      <c r="AG7" s="83"/>
      <c r="AH7" s="83"/>
      <c r="AI7" s="84"/>
      <c r="AJ7" s="84"/>
      <c r="AK7" s="84"/>
      <c r="AL7" s="84"/>
    </row>
    <row r="8" spans="1:38" x14ac:dyDescent="0.35">
      <c r="A8" s="5"/>
      <c r="D8" s="17"/>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8"/>
      <c r="AJ8" s="10"/>
      <c r="AK8" s="10"/>
      <c r="AL8" s="10"/>
    </row>
    <row r="9" spans="1:38" x14ac:dyDescent="0.35">
      <c r="A9" s="5"/>
      <c r="D9" s="17"/>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8"/>
      <c r="AJ9" s="10"/>
      <c r="AK9" s="10"/>
      <c r="AL9" s="10"/>
    </row>
    <row r="10" spans="1:38" x14ac:dyDescent="0.35">
      <c r="A10" s="5"/>
      <c r="D10" s="17"/>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8"/>
      <c r="AJ10" s="10"/>
      <c r="AK10" s="10"/>
      <c r="AL10" s="10"/>
    </row>
    <row r="11" spans="1:38" ht="29.25" customHeight="1" x14ac:dyDescent="0.35">
      <c r="A11" s="5"/>
      <c r="D11" s="77" t="s">
        <v>10</v>
      </c>
      <c r="E11" s="77"/>
      <c r="F11" s="77"/>
      <c r="G11" s="77"/>
      <c r="H11" s="77"/>
      <c r="I11" s="77"/>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row>
    <row r="12" spans="1:38" ht="29.25" customHeight="1" x14ac:dyDescent="0.35">
      <c r="A12" s="5"/>
      <c r="D12" s="77" t="s">
        <v>11</v>
      </c>
      <c r="E12" s="77"/>
      <c r="F12" s="77"/>
      <c r="G12" s="77"/>
      <c r="H12" s="77"/>
      <c r="I12" s="77"/>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77"/>
      <c r="AI12" s="77"/>
      <c r="AJ12" s="77"/>
      <c r="AK12" s="77"/>
      <c r="AL12" s="77"/>
    </row>
    <row r="13" spans="1:38" x14ac:dyDescent="0.35">
      <c r="A13" s="5"/>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row>
    <row r="14" spans="1:38" x14ac:dyDescent="0.35">
      <c r="A14" s="5"/>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row>
    <row r="15" spans="1:38" ht="15.75" customHeight="1" x14ac:dyDescent="0.35">
      <c r="A15" s="5"/>
      <c r="D15" s="63" t="s">
        <v>12</v>
      </c>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row>
    <row r="16" spans="1:38" ht="102.75" customHeight="1" x14ac:dyDescent="0.35">
      <c r="A16" s="5"/>
      <c r="D16" s="78"/>
      <c r="E16" s="78"/>
      <c r="F16" s="78"/>
      <c r="G16" s="78"/>
      <c r="H16" s="78"/>
      <c r="I16" s="78"/>
      <c r="J16" s="78"/>
      <c r="K16" s="78"/>
      <c r="L16" s="78"/>
      <c r="M16" s="78"/>
      <c r="N16" s="78"/>
      <c r="O16" s="78"/>
      <c r="P16" s="78"/>
      <c r="Q16" s="78"/>
      <c r="R16" s="78"/>
      <c r="S16" s="78"/>
      <c r="T16" s="78"/>
      <c r="U16" s="78"/>
      <c r="V16" s="78"/>
      <c r="W16" s="78"/>
      <c r="X16" s="78"/>
      <c r="Y16" s="78"/>
      <c r="Z16" s="78"/>
      <c r="AA16" s="78"/>
      <c r="AB16" s="78"/>
      <c r="AC16" s="78"/>
      <c r="AD16" s="78"/>
      <c r="AE16" s="78"/>
      <c r="AF16" s="78"/>
      <c r="AG16" s="78"/>
      <c r="AH16" s="78"/>
      <c r="AI16" s="78"/>
      <c r="AJ16" s="78"/>
      <c r="AK16" s="78"/>
      <c r="AL16" s="78"/>
    </row>
    <row r="17" spans="1:40" ht="16.5" customHeight="1" x14ac:dyDescent="0.35">
      <c r="A17" s="5"/>
      <c r="D17" s="2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2"/>
    </row>
    <row r="18" spans="1:40" ht="35.25" customHeight="1" x14ac:dyDescent="0.35">
      <c r="A18" s="5"/>
      <c r="D18" s="79" t="s">
        <v>13</v>
      </c>
      <c r="E18" s="79"/>
      <c r="F18" s="79"/>
      <c r="G18" s="80" t="s">
        <v>14</v>
      </c>
      <c r="H18" s="80"/>
      <c r="I18" s="80"/>
      <c r="J18" s="80"/>
      <c r="K18" s="80"/>
      <c r="L18" s="80"/>
      <c r="M18" s="80"/>
      <c r="N18" s="80"/>
      <c r="O18" s="80"/>
      <c r="P18" s="81" t="s">
        <v>15</v>
      </c>
      <c r="Q18" s="81"/>
      <c r="R18" s="81"/>
      <c r="S18" s="81"/>
      <c r="T18" s="82" t="s">
        <v>16</v>
      </c>
      <c r="U18" s="82"/>
      <c r="V18" s="82"/>
      <c r="W18" s="82"/>
      <c r="X18" s="82"/>
      <c r="Y18" s="82"/>
      <c r="Z18" s="82"/>
      <c r="AA18" s="82"/>
      <c r="AB18" s="82"/>
      <c r="AC18" s="82"/>
      <c r="AD18" s="82"/>
      <c r="AE18" s="82"/>
      <c r="AF18" s="82"/>
      <c r="AG18" s="82"/>
      <c r="AH18" s="82"/>
      <c r="AI18" s="82"/>
      <c r="AJ18" s="82"/>
      <c r="AK18" s="82"/>
      <c r="AL18" s="21" t="s">
        <v>17</v>
      </c>
    </row>
    <row r="19" spans="1:40" ht="319.5" customHeight="1" x14ac:dyDescent="0.35">
      <c r="A19" s="5" t="e">
        <f>B19&amp;#REF!&amp;#REF!</f>
        <v>#REF!</v>
      </c>
      <c r="B19" s="2">
        <v>1</v>
      </c>
      <c r="D19" s="59"/>
      <c r="E19" s="59"/>
      <c r="F19" s="59"/>
      <c r="G19" s="60"/>
      <c r="H19" s="60"/>
      <c r="I19" s="60"/>
      <c r="J19" s="60"/>
      <c r="K19" s="60"/>
      <c r="L19" s="60"/>
      <c r="M19" s="60"/>
      <c r="N19" s="60"/>
      <c r="O19" s="60"/>
      <c r="P19" s="73"/>
      <c r="Q19" s="73"/>
      <c r="R19" s="73"/>
      <c r="S19" s="73"/>
      <c r="T19" s="60"/>
      <c r="U19" s="60"/>
      <c r="V19" s="60"/>
      <c r="W19" s="60"/>
      <c r="X19" s="60"/>
      <c r="Y19" s="60"/>
      <c r="Z19" s="60"/>
      <c r="AA19" s="60"/>
      <c r="AB19" s="60"/>
      <c r="AC19" s="60"/>
      <c r="AD19" s="60"/>
      <c r="AE19" s="60"/>
      <c r="AF19" s="60"/>
      <c r="AG19" s="60"/>
      <c r="AH19" s="60"/>
      <c r="AI19" s="60"/>
      <c r="AJ19" s="60"/>
      <c r="AK19" s="60"/>
      <c r="AL19" s="22"/>
      <c r="AN19" s="23"/>
    </row>
    <row r="20" spans="1:40" ht="48" customHeight="1" x14ac:dyDescent="0.35">
      <c r="A20" s="5"/>
      <c r="D20" s="74" t="s">
        <v>18</v>
      </c>
      <c r="E20" s="74"/>
      <c r="F20" s="74"/>
      <c r="G20" s="74"/>
      <c r="H20" s="74"/>
      <c r="I20" s="74"/>
      <c r="J20" s="74"/>
      <c r="K20" s="74"/>
      <c r="L20" s="74"/>
      <c r="M20" s="74"/>
      <c r="N20" s="74"/>
      <c r="O20" s="74"/>
      <c r="P20" s="75" t="s">
        <v>19</v>
      </c>
      <c r="Q20" s="75"/>
      <c r="R20" s="75"/>
      <c r="S20" s="75"/>
      <c r="T20" s="76" t="s">
        <v>20</v>
      </c>
      <c r="U20" s="76"/>
      <c r="V20" s="76"/>
      <c r="W20" s="76"/>
      <c r="X20" s="76"/>
      <c r="Y20" s="76"/>
      <c r="Z20" s="76"/>
      <c r="AA20" s="76"/>
      <c r="AB20" s="76"/>
      <c r="AC20" s="76"/>
      <c r="AD20" s="76"/>
      <c r="AE20" s="76"/>
      <c r="AF20" s="76"/>
      <c r="AG20" s="76"/>
      <c r="AH20" s="76"/>
      <c r="AI20" s="76"/>
      <c r="AJ20" s="76"/>
      <c r="AK20" s="76"/>
      <c r="AL20" s="24" t="s">
        <v>21</v>
      </c>
    </row>
    <row r="21" spans="1:40" ht="138" customHeight="1" x14ac:dyDescent="0.35">
      <c r="A21" s="5"/>
      <c r="D21" s="70"/>
      <c r="E21" s="70"/>
      <c r="F21" s="70"/>
      <c r="G21" s="70"/>
      <c r="H21" s="70"/>
      <c r="I21" s="70"/>
      <c r="J21" s="70"/>
      <c r="K21" s="70"/>
      <c r="L21" s="70"/>
      <c r="M21" s="70"/>
      <c r="N21" s="70"/>
      <c r="O21" s="70"/>
      <c r="P21" s="71"/>
      <c r="Q21" s="71"/>
      <c r="R21" s="71"/>
      <c r="S21" s="71"/>
      <c r="T21" s="72"/>
      <c r="U21" s="72"/>
      <c r="V21" s="72"/>
      <c r="W21" s="72"/>
      <c r="X21" s="72"/>
      <c r="Y21" s="72"/>
      <c r="Z21" s="72"/>
      <c r="AA21" s="72"/>
      <c r="AB21" s="72"/>
      <c r="AC21" s="72"/>
      <c r="AD21" s="72"/>
      <c r="AE21" s="72"/>
      <c r="AF21" s="72"/>
      <c r="AG21" s="72"/>
      <c r="AH21" s="72"/>
      <c r="AI21" s="72"/>
      <c r="AJ21" s="72"/>
      <c r="AK21" s="72"/>
      <c r="AL21" s="25"/>
    </row>
    <row r="22" spans="1:40" ht="31.5" customHeight="1" x14ac:dyDescent="0.35">
      <c r="A22" s="5"/>
      <c r="D22" s="61" t="s">
        <v>22</v>
      </c>
      <c r="E22" s="61"/>
      <c r="F22" s="61"/>
      <c r="G22" s="61"/>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row>
    <row r="23" spans="1:40" s="27" customFormat="1" ht="31.5" customHeight="1" x14ac:dyDescent="0.35">
      <c r="A23" s="26"/>
      <c r="D23" s="28"/>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row>
    <row r="24" spans="1:40" s="27" customFormat="1" ht="31.5" customHeight="1" x14ac:dyDescent="0.35">
      <c r="A24" s="26"/>
      <c r="D24" s="28"/>
      <c r="E24" s="28"/>
      <c r="F24" s="28"/>
      <c r="G24" s="28"/>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row>
    <row r="25" spans="1:40" s="27" customFormat="1" ht="31.5" customHeight="1" x14ac:dyDescent="0.35">
      <c r="A25" s="26"/>
      <c r="D25" s="29"/>
      <c r="E25" s="30"/>
      <c r="F25" s="30"/>
      <c r="G25" s="30"/>
      <c r="H25" s="30"/>
      <c r="I25" s="30"/>
      <c r="J25" s="30"/>
      <c r="K25" s="30"/>
      <c r="L25" s="30"/>
      <c r="M25" s="30"/>
      <c r="N25" s="30"/>
      <c r="O25" s="57" t="s">
        <v>23</v>
      </c>
      <c r="P25" s="57"/>
      <c r="Q25" s="57"/>
      <c r="R25" s="57"/>
      <c r="S25" s="57"/>
      <c r="T25" s="57"/>
      <c r="U25" s="57"/>
      <c r="V25" s="57"/>
      <c r="W25" s="57"/>
      <c r="X25" s="57"/>
      <c r="Y25" s="57"/>
      <c r="Z25" s="57"/>
      <c r="AA25" s="57"/>
      <c r="AB25" s="57"/>
      <c r="AC25" s="57"/>
      <c r="AD25" s="57"/>
      <c r="AE25" s="30"/>
      <c r="AF25" s="30"/>
      <c r="AG25" s="30"/>
      <c r="AH25" s="30"/>
      <c r="AI25" s="30"/>
      <c r="AJ25" s="30"/>
      <c r="AK25" s="30"/>
      <c r="AL25" s="30"/>
    </row>
    <row r="26" spans="1:40" s="27" customFormat="1" ht="31.5" customHeight="1" x14ac:dyDescent="0.35">
      <c r="A26" s="26"/>
      <c r="D26" s="29"/>
      <c r="E26" s="30"/>
      <c r="F26" s="30"/>
      <c r="G26" s="30"/>
      <c r="H26" s="30"/>
      <c r="I26" s="30"/>
      <c r="J26" s="30"/>
      <c r="K26" s="30"/>
      <c r="L26" s="30"/>
      <c r="M26" s="30"/>
      <c r="N26" s="30"/>
      <c r="O26" s="31"/>
      <c r="P26" s="31"/>
      <c r="Q26" s="31"/>
      <c r="R26" s="31"/>
      <c r="S26" s="31"/>
      <c r="T26" s="31"/>
      <c r="U26" s="31"/>
      <c r="V26" s="31"/>
      <c r="W26" s="31"/>
      <c r="X26" s="31"/>
      <c r="Y26" s="31"/>
      <c r="Z26" s="31"/>
      <c r="AA26" s="31"/>
      <c r="AB26" s="30"/>
      <c r="AC26" s="30"/>
      <c r="AD26" s="30"/>
      <c r="AE26" s="30"/>
      <c r="AF26" s="30"/>
      <c r="AG26" s="30"/>
      <c r="AH26" s="30"/>
      <c r="AI26" s="30"/>
      <c r="AJ26" s="30"/>
      <c r="AK26" s="30"/>
      <c r="AL26" s="30"/>
    </row>
    <row r="27" spans="1:40" s="27" customFormat="1" ht="31.5" customHeight="1" x14ac:dyDescent="0.35">
      <c r="A27" s="26"/>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row>
    <row r="28" spans="1:40" ht="25.5" customHeight="1" x14ac:dyDescent="0.35">
      <c r="A28" s="5"/>
      <c r="D28" s="58" t="s">
        <v>24</v>
      </c>
      <c r="E28" s="58"/>
      <c r="F28" s="58"/>
      <c r="G28" s="58"/>
      <c r="H28" s="58"/>
      <c r="I28" s="58"/>
      <c r="J28" s="58"/>
      <c r="K28" s="58"/>
      <c r="L28" s="58"/>
      <c r="M28" s="58"/>
      <c r="N28" s="58"/>
      <c r="O28" s="58"/>
      <c r="P28" s="58"/>
      <c r="Q28" s="58"/>
      <c r="R28" s="58"/>
      <c r="S28" s="10"/>
      <c r="T28" s="10"/>
      <c r="U28" s="10"/>
      <c r="V28" s="10"/>
      <c r="W28" s="10"/>
      <c r="X28" s="10"/>
      <c r="Y28" s="10"/>
      <c r="Z28" s="32"/>
      <c r="AA28" s="32"/>
      <c r="AB28" s="32"/>
      <c r="AC28" s="58" t="s">
        <v>25</v>
      </c>
      <c r="AD28" s="58"/>
      <c r="AE28" s="58"/>
      <c r="AF28" s="58"/>
      <c r="AG28" s="58"/>
      <c r="AH28" s="58"/>
      <c r="AI28" s="58"/>
      <c r="AJ28" s="58"/>
      <c r="AK28" s="58"/>
      <c r="AL28" s="58"/>
    </row>
    <row r="29" spans="1:40" ht="12.75" customHeight="1" x14ac:dyDescent="0.35">
      <c r="A29" s="5"/>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row>
    <row r="30" spans="1:40" x14ac:dyDescent="0.35">
      <c r="A30" s="5"/>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row>
    <row r="31" spans="1:40" ht="15.75" customHeight="1" x14ac:dyDescent="0.35">
      <c r="A31" s="33"/>
      <c r="B31" s="34"/>
      <c r="C31" s="34"/>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row>
    <row r="32" spans="1:40" ht="15.75" customHeight="1" x14ac:dyDescent="0.35">
      <c r="D32" s="36"/>
      <c r="E32" s="36"/>
      <c r="F32" s="36"/>
      <c r="G32" s="36"/>
      <c r="H32" s="36"/>
      <c r="I32" s="36"/>
      <c r="J32" s="36"/>
      <c r="K32" s="36"/>
      <c r="L32" s="36"/>
    </row>
  </sheetData>
  <mergeCells count="31">
    <mergeCell ref="D1:AL1"/>
    <mergeCell ref="D2:AL2"/>
    <mergeCell ref="D5:W5"/>
    <mergeCell ref="AB5:AH5"/>
    <mergeCell ref="AI5:AL5"/>
    <mergeCell ref="AB6:AH6"/>
    <mergeCell ref="AI6:AL6"/>
    <mergeCell ref="AB7:AH7"/>
    <mergeCell ref="AI7:AL7"/>
    <mergeCell ref="D11:AL11"/>
    <mergeCell ref="D12:AL12"/>
    <mergeCell ref="D15:AL15"/>
    <mergeCell ref="D16:AL16"/>
    <mergeCell ref="D18:F18"/>
    <mergeCell ref="G18:O18"/>
    <mergeCell ref="P18:S18"/>
    <mergeCell ref="T18:AK18"/>
    <mergeCell ref="D19:F19"/>
    <mergeCell ref="G19:O19"/>
    <mergeCell ref="P19:S19"/>
    <mergeCell ref="T19:AK19"/>
    <mergeCell ref="D20:O20"/>
    <mergeCell ref="P20:S20"/>
    <mergeCell ref="T20:AK20"/>
    <mergeCell ref="D28:R28"/>
    <mergeCell ref="AC28:AL28"/>
    <mergeCell ref="D21:O21"/>
    <mergeCell ref="P21:S21"/>
    <mergeCell ref="T21:AK21"/>
    <mergeCell ref="D22:AL22"/>
    <mergeCell ref="O25:AD25"/>
  </mergeCells>
  <conditionalFormatting sqref="D19">
    <cfRule type="cellIs" dxfId="281" priority="2" operator="between">
      <formula>0</formula>
      <formula>0</formula>
    </cfRule>
    <cfRule type="containsErrors" dxfId="280" priority="3">
      <formula>ISERROR(D19)</formula>
    </cfRule>
  </conditionalFormatting>
  <conditionalFormatting sqref="G19">
    <cfRule type="cellIs" dxfId="279" priority="4" operator="between">
      <formula>0</formula>
      <formula>0</formula>
    </cfRule>
    <cfRule type="containsErrors" dxfId="278" priority="5">
      <formula>ISERROR(G19)</formula>
    </cfRule>
  </conditionalFormatting>
  <conditionalFormatting sqref="T19">
    <cfRule type="cellIs" dxfId="277" priority="6" operator="between">
      <formula>0</formula>
      <formula>0</formula>
    </cfRule>
    <cfRule type="containsErrors" dxfId="276" priority="7">
      <formula>ISERROR(T19)</formula>
    </cfRule>
  </conditionalFormatting>
  <printOptions horizontalCentered="1"/>
  <pageMargins left="0.59027777777777801" right="0.59027777777777801" top="0.78749999999999998" bottom="0.59027777777777801" header="0.51180555555555496" footer="0.51180555555555496"/>
  <pageSetup scale="57" firstPageNumber="0"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MK27"/>
  <sheetViews>
    <sheetView view="pageBreakPreview" topLeftCell="D7"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GASTO'!D13</f>
        <v>3350</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GASTO'!B13</f>
        <v>45965</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GASTO'!C13</f>
        <v>1</v>
      </c>
      <c r="E14" s="59"/>
      <c r="F14" s="59"/>
      <c r="G14" s="60">
        <f>+'PAGO GASTO'!E13</f>
        <v>135</v>
      </c>
      <c r="H14" s="60"/>
      <c r="I14" s="60"/>
      <c r="J14" s="60"/>
      <c r="K14" s="60"/>
      <c r="L14" s="60"/>
      <c r="M14" s="60"/>
      <c r="N14" s="60"/>
      <c r="O14" s="60"/>
      <c r="P14" s="60" t="str">
        <f>+'PAGO GASTO'!F13</f>
        <v>Pago de   VIÁTICOS   al Sr. PABLO  GUZMÁN DAGUER, como DEPORTISTA que conforma la Delegación Guatemalteca que participara en el  31th International Billfish Tournament  2025, del 09 al  13 de noviembre del 2025, en el Salvador Bahia del Sol, según nombramiento No. V.I 869/2025, Autorizado en Acta 011-2025 de fecha 15/10/2025  punto resolutivo 3.1, el cual corresponde a 4.5 dias a razon de $ 200.00 por día,  medio dia $100.00 por deportista al tipo de cambio de  $. 1.00 x Q. 7.65459  según tasa de cambio del Banco de Guatemala. Esto como parte al fomento de la pesca deportiva que promueve.</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GASTO'!G13</f>
        <v>6889.13</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47" priority="2" operator="between">
      <formula>0</formula>
      <formula>0</formula>
    </cfRule>
    <cfRule type="containsErrors" dxfId="246" priority="3">
      <formula>ISERROR(D14)</formula>
    </cfRule>
  </conditionalFormatting>
  <conditionalFormatting sqref="G14">
    <cfRule type="cellIs" dxfId="245" priority="4" operator="between">
      <formula>0</formula>
      <formula>0</formula>
    </cfRule>
    <cfRule type="containsErrors" dxfId="244"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MK27"/>
  <sheetViews>
    <sheetView view="pageBreakPreview" topLeftCell="D18"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GASTO'!D14</f>
        <v>3351</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GASTO'!B14</f>
        <v>45965</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GASTO'!C14</f>
        <v>1</v>
      </c>
      <c r="E14" s="59"/>
      <c r="F14" s="59"/>
      <c r="G14" s="60">
        <f>+'PAGO GASTO'!E14</f>
        <v>135</v>
      </c>
      <c r="H14" s="60"/>
      <c r="I14" s="60"/>
      <c r="J14" s="60"/>
      <c r="K14" s="60"/>
      <c r="L14" s="60"/>
      <c r="M14" s="60"/>
      <c r="N14" s="60"/>
      <c r="O14" s="60"/>
      <c r="P14" s="60" t="str">
        <f>+'PAGO GASTO'!F14</f>
        <v>Pago de  VIÁTICOS   al Sr. DIEGO ESTUARDO MENÉNDEZ BARREDA , como DEPORTISTA que conforma la Delegación Guatemalteca que participara en el  31th International Billfish Tournament  2025, del 09 al  13 de noviembre del 2025, en el Salvador Bahia del Sol, según nombramiento No. V.I 870/2025, Autorizado en Acta 011-2025 de fecha 15/10/2025  punto resolutivo 3.1, el cual corresponde a 4.5 dias a razon de $ 200.00 por día,  medio dia $100.00 por deportista al tipo de cambio de  $. 1.00 x Q. 7.65459  según tasa de cambio del Banco de Guatemala. Esto como parte al fomento de la pesca deportiva que promueve.</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GASTO'!G14</f>
        <v>6889.13</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43" priority="2" operator="between">
      <formula>0</formula>
      <formula>0</formula>
    </cfRule>
    <cfRule type="containsErrors" dxfId="242" priority="3">
      <formula>ISERROR(D14)</formula>
    </cfRule>
  </conditionalFormatting>
  <conditionalFormatting sqref="G14">
    <cfRule type="cellIs" dxfId="241" priority="4" operator="between">
      <formula>0</formula>
      <formula>0</formula>
    </cfRule>
    <cfRule type="containsErrors" dxfId="240"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MK27"/>
  <sheetViews>
    <sheetView view="pageBreakPreview" topLeftCell="D7"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GASTO'!D15</f>
        <v>3352</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GASTO'!B15</f>
        <v>45965</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GASTO'!C15</f>
        <v>1</v>
      </c>
      <c r="E14" s="59"/>
      <c r="F14" s="59"/>
      <c r="G14" s="60">
        <f>+'PAGO GASTO'!E15</f>
        <v>135</v>
      </c>
      <c r="H14" s="60"/>
      <c r="I14" s="60"/>
      <c r="J14" s="60"/>
      <c r="K14" s="60"/>
      <c r="L14" s="60"/>
      <c r="M14" s="60"/>
      <c r="N14" s="60"/>
      <c r="O14" s="60"/>
      <c r="P14" s="60" t="str">
        <f>+'PAGO GASTO'!F15</f>
        <v>Pago de   VIÁTICOS   al Sr. ALVARO FORTUNY LÓPEZ , como DEPORTISTA que conforma la Delegación Guatemalteca que participara en el  31th International Billfish Tournament 2025, del 09 al  13 de noviembre del 2025, en el Salvador Bahia del Sol, según nombramiento No. V.I 871/2025, Autorizado en Acta 011-2025 de fecha 15/10/2025  punto resolutivo 3.1, el cual corresponde a 4.5 dias a razon de $ 200.00 por día,  medio dia $100.00 por deportista al tipo de cambio de  $. 1.00 x Q. 7.65459  según tasa de cambio del Banco de Guatemala. Esto como parte al fomento de la pesca deportiva que promueve.</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GASTO'!G15</f>
        <v>6889.13</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39" priority="2" operator="between">
      <formula>0</formula>
      <formula>0</formula>
    </cfRule>
    <cfRule type="containsErrors" dxfId="238" priority="3">
      <formula>ISERROR(D14)</formula>
    </cfRule>
  </conditionalFormatting>
  <conditionalFormatting sqref="G14">
    <cfRule type="cellIs" dxfId="237" priority="4" operator="between">
      <formula>0</formula>
      <formula>0</formula>
    </cfRule>
    <cfRule type="containsErrors" dxfId="236"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MK27"/>
  <sheetViews>
    <sheetView view="pageBreakPreview" topLeftCell="D1"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GASTO'!D16</f>
        <v>3353</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GASTO'!B16</f>
        <v>45965</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GASTO'!C16</f>
        <v>1</v>
      </c>
      <c r="E14" s="59"/>
      <c r="F14" s="59"/>
      <c r="G14" s="60">
        <f>+'PAGO GASTO'!E16</f>
        <v>135</v>
      </c>
      <c r="H14" s="60"/>
      <c r="I14" s="60"/>
      <c r="J14" s="60"/>
      <c r="K14" s="60"/>
      <c r="L14" s="60"/>
      <c r="M14" s="60"/>
      <c r="N14" s="60"/>
      <c r="O14" s="60"/>
      <c r="P14" s="60" t="str">
        <f>+'PAGO GASTO'!F16</f>
        <v>Pago de  VIÁTICOS   al Sr. CARLOS ENRIQUE MONTEROS ROSS , como DEPORTISTA que conforma la Delegación Guatemalteca que participara en el  31th International Billfish Tournament 2025, del 09 al  13 de noviembre del 2025, en el Salvador Bahia del Sol, según nombramiento No. V.I 872/2025, Autorizado en Acta 011-2025 de fecha 15/10/2025  punto resolutivo 3.1, el cual corresponde a 4.5 dias a razon de $ 200.00 por día,  medio dia $100.00 por deportista al tipo de cambio de  $. 1.00 x Q. 7.65459  según tasa de cambio del Banco de Guatemala. Esto como parte al fomento de la pesca deportiva que promueve.</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GASTO'!G16</f>
        <v>6889.13</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35" priority="2" operator="between">
      <formula>0</formula>
      <formula>0</formula>
    </cfRule>
    <cfRule type="containsErrors" dxfId="234" priority="3">
      <formula>ISERROR(D14)</formula>
    </cfRule>
  </conditionalFormatting>
  <conditionalFormatting sqref="G14">
    <cfRule type="cellIs" dxfId="233" priority="4" operator="between">
      <formula>0</formula>
      <formula>0</formula>
    </cfRule>
    <cfRule type="containsErrors" dxfId="232"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MK27"/>
  <sheetViews>
    <sheetView view="pageBreakPreview" topLeftCell="D1"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GASTO'!D17</f>
        <v>3354</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GASTO'!B17</f>
        <v>45965</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GASTO'!C17</f>
        <v>1</v>
      </c>
      <c r="E14" s="59"/>
      <c r="F14" s="59"/>
      <c r="G14" s="60">
        <f>+'PAGO GASTO'!E17</f>
        <v>135</v>
      </c>
      <c r="H14" s="60"/>
      <c r="I14" s="60"/>
      <c r="J14" s="60"/>
      <c r="K14" s="60"/>
      <c r="L14" s="60"/>
      <c r="M14" s="60"/>
      <c r="N14" s="60"/>
      <c r="O14" s="60"/>
      <c r="P14" s="60" t="str">
        <f>+'PAGO GASTO'!F17</f>
        <v>Pago de   VIÁTICOS   al Sr. JOHN ANDRÉ GARCIA GARCIA , como DEPORTISTA que conforma la Delegación Guatemalteca que participara en el  31th International Billfish Tournament 2025, del 09 al  13 de noviembre del 2025, en el Salvador Bahia del Sol, según nombramiento No. V.I 873/2025, Autorizado en Acta 011-2025 de fecha 15/10/2025  punto resolutivo 3.1, el cual corresponde a 4.5 dias a razon de $ 200.00 por día,  medio dia $100.00 por deportista al tipo de cambio de  $. 1.00 x Q. 7.65459  según tasa de cambio del Banco de Guatemala. Esto como parte al fomento de la pesca deportiva que promueve.</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GASTO'!G17</f>
        <v>6889.13</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31" priority="2" operator="between">
      <formula>0</formula>
      <formula>0</formula>
    </cfRule>
    <cfRule type="containsErrors" dxfId="230" priority="3">
      <formula>ISERROR(D14)</formula>
    </cfRule>
  </conditionalFormatting>
  <conditionalFormatting sqref="G14">
    <cfRule type="cellIs" dxfId="229" priority="4" operator="between">
      <formula>0</formula>
      <formula>0</formula>
    </cfRule>
    <cfRule type="containsErrors" dxfId="228"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GASTO'!D18</f>
        <v>3355</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GASTO'!B18</f>
        <v>45965</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GASTO'!C18</f>
        <v>1</v>
      </c>
      <c r="E14" s="59"/>
      <c r="F14" s="59"/>
      <c r="G14" s="60">
        <f>+'PAGO GASTO'!E18</f>
        <v>135</v>
      </c>
      <c r="H14" s="60"/>
      <c r="I14" s="60"/>
      <c r="J14" s="60"/>
      <c r="K14" s="60"/>
      <c r="L14" s="60"/>
      <c r="M14" s="60"/>
      <c r="N14" s="60"/>
      <c r="O14" s="60"/>
      <c r="P14" s="60" t="str">
        <f>+'PAGO GASTO'!F18</f>
        <v>Pago de  VIÁTICOS   al Sr. JOSÉ EDUARDO ABRIL KIRSTE , como DEPORTISTA que conforma la Delegación Guatemalteca que participara en el  31th International Billfish Tournament 2025, del 09 al  13 de noviembre del 2025, en el Salvador Bahia del Sol, según nombramiento No. V.I 874/2025, Autorizado en Acta 011-2025 de fecha 15/10/2025  punto resolutivo 3.1, el cual corresponde a 4.5 dias a razon de $ 200.00 por día,  medio dia $100.00 por deportista al tipo de cambio de  $. 1.00 x Q. 7.65459  según tasa de cambio del Banco de Guatemala. Esto como parte al fomento de la pesca deportiva que promueve.</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GASTO'!G18</f>
        <v>6889.13</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27" priority="2" operator="between">
      <formula>0</formula>
      <formula>0</formula>
    </cfRule>
    <cfRule type="containsErrors" dxfId="226" priority="3">
      <formula>ISERROR(D14)</formula>
    </cfRule>
  </conditionalFormatting>
  <conditionalFormatting sqref="G14">
    <cfRule type="cellIs" dxfId="225" priority="4" operator="between">
      <formula>0</formula>
      <formula>0</formula>
    </cfRule>
    <cfRule type="containsErrors" dxfId="224"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MK27"/>
  <sheetViews>
    <sheetView view="pageBreakPreview" topLeftCell="D8"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GASTO'!D19</f>
        <v>3356</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GASTO'!B19</f>
        <v>45965</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GASTO'!C19</f>
        <v>1</v>
      </c>
      <c r="E14" s="59"/>
      <c r="F14" s="59"/>
      <c r="G14" s="60">
        <f>+'PAGO GASTO'!E19</f>
        <v>135</v>
      </c>
      <c r="H14" s="60"/>
      <c r="I14" s="60"/>
      <c r="J14" s="60"/>
      <c r="K14" s="60"/>
      <c r="L14" s="60"/>
      <c r="M14" s="60"/>
      <c r="N14" s="60"/>
      <c r="O14" s="60"/>
      <c r="P14" s="60" t="str">
        <f>+'PAGO GASTO'!F19</f>
        <v>Pago de VIÁTICOS  al Sr. CARLOS RENÉ ESTRADA JUÁREZ , como DEPORTISTA que conforma la Delegación Guatemalteca que participara en el  31th International Billfish Tournament 2025, del 09 al 13 de noviembre del 2025, en el Salvador Bahia del Sol, según nombramiento No. V.I 875/2025, Autorizado en Acta 011-2025 de fecha 15/10/2025  punto resolutivo 3.1, el cual corresponde a 4.5 dias a razon de $ 200.00 por día,  medio dia $100.00 por deportista al tipo de cambio de  $. 1.00 x Q. 7.65459  según tasa de cambio del Banco de Guatemala. Esto como parte al fomento de la pesca deportiva que promueve.</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GASTO'!G19</f>
        <v>6889.13</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23" priority="2" operator="between">
      <formula>0</formula>
      <formula>0</formula>
    </cfRule>
    <cfRule type="containsErrors" dxfId="222" priority="3">
      <formula>ISERROR(D14)</formula>
    </cfRule>
  </conditionalFormatting>
  <conditionalFormatting sqref="G14">
    <cfRule type="cellIs" dxfId="221" priority="4" operator="between">
      <formula>0</formula>
      <formula>0</formula>
    </cfRule>
    <cfRule type="containsErrors" dxfId="220"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MK27"/>
  <sheetViews>
    <sheetView view="pageBreakPreview" topLeftCell="D1" zoomScale="78" zoomScaleNormal="100" zoomScalePageLayoutView="78" workbookViewId="0">
      <selection activeCell="AQ8" sqref="AQ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GASTO'!D20</f>
        <v>3357</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GASTO'!B20</f>
        <v>45965</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GASTO'!C20</f>
        <v>1</v>
      </c>
      <c r="E14" s="59"/>
      <c r="F14" s="59"/>
      <c r="G14" s="60">
        <f>+'PAGO GASTO'!E20</f>
        <v>135</v>
      </c>
      <c r="H14" s="60"/>
      <c r="I14" s="60"/>
      <c r="J14" s="60"/>
      <c r="K14" s="60"/>
      <c r="L14" s="60"/>
      <c r="M14" s="60"/>
      <c r="N14" s="60"/>
      <c r="O14" s="60"/>
      <c r="P14" s="60" t="str">
        <f>+'PAGO GASTO'!F20</f>
        <v>Pago de VIÁTICOS  al Sr. DANIEL HOMERO RUANO ABRIL  , como DEPORTISTA que conforma la Delegación Guatemalteca que participara en el  31th International Billfish Tournament 2025, del 09 al 13 de noviembre del 2025, en el Salvador Bahia del Sol, según nombramiento No. V.I 876/2025, Autorizado en Acta 011-2025 de fecha 15/10/2025  punto resolutivo 3.1, el cual corresponde a 4.5 dias a razon de $ 200.00 por día,  medio dia $100.00 por deportista al tipo de cambio de  $. 1.00 x Q. 7.65459  según tasa de cambio del Banco de Guatemala. Esto como parte al fomento de la pesca deportiva que promueve.</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GASTO'!G20</f>
        <v>6889.13</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19" priority="2" operator="between">
      <formula>0</formula>
      <formula>0</formula>
    </cfRule>
    <cfRule type="containsErrors" dxfId="218" priority="3">
      <formula>ISERROR(D14)</formula>
    </cfRule>
  </conditionalFormatting>
  <conditionalFormatting sqref="G14">
    <cfRule type="cellIs" dxfId="217" priority="4" operator="between">
      <formula>0</formula>
      <formula>0</formula>
    </cfRule>
    <cfRule type="containsErrors" dxfId="216"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MK27"/>
  <sheetViews>
    <sheetView view="pageBreakPreview" topLeftCell="D1" zoomScale="78" zoomScaleNormal="100" zoomScalePageLayoutView="78" workbookViewId="0">
      <selection activeCell="W11" sqref="W11"/>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GASTO'!D21</f>
        <v>3358</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GASTO'!B21</f>
        <v>45965</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GASTO'!C21</f>
        <v>1</v>
      </c>
      <c r="E14" s="59"/>
      <c r="F14" s="59"/>
      <c r="G14" s="60">
        <f>+'PAGO GASTO'!E21</f>
        <v>135</v>
      </c>
      <c r="H14" s="60"/>
      <c r="I14" s="60"/>
      <c r="J14" s="60"/>
      <c r="K14" s="60"/>
      <c r="L14" s="60"/>
      <c r="M14" s="60"/>
      <c r="N14" s="60"/>
      <c r="O14" s="60"/>
      <c r="P14" s="60" t="str">
        <f>+'PAGO GASTO'!F21</f>
        <v>Pago de  VIÁTICOS   al Sr. JUAN CARLOS QUINTO DEL CID  , como DEPORTISTA que conforma la Delegación Guatemalteca que participara en el  31th International Billfish Tournament 2025, del 09 al 13 de noviembre del 2025, en el Salvador Bahia del Sol, según nombramiento No. V.I 877/2025, Autorizado en Acta 011-2025 de fecha 15/10/2025  punto resolutivo 3.1, el cual corresponde a 4.5 dias a razon de $ 200.00 por día,  medio dia $100.00 por deportista al tipo de cambio de  $. 1.00 x Q. 7.65459  según tasa de cambio del Banco de Guatemala. Esto como parte al fomento de la pesca deportiva que promueve.</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GASTO'!G21</f>
        <v>6889.13</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15" priority="2" operator="between">
      <formula>0</formula>
      <formula>0</formula>
    </cfRule>
    <cfRule type="containsErrors" dxfId="214" priority="3">
      <formula>ISERROR(D14)</formula>
    </cfRule>
  </conditionalFormatting>
  <conditionalFormatting sqref="G14">
    <cfRule type="cellIs" dxfId="213" priority="4" operator="between">
      <formula>0</formula>
      <formula>0</formula>
    </cfRule>
    <cfRule type="containsErrors" dxfId="212"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MK27"/>
  <sheetViews>
    <sheetView view="pageBreakPreview" topLeftCell="D8" zoomScale="78" zoomScaleNormal="100" zoomScalePageLayoutView="78" workbookViewId="0">
      <selection activeCell="AQ4" sqref="AQ4"/>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GASTO'!D22</f>
        <v>3359</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GASTO'!B22</f>
        <v>45965</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GASTO'!C22</f>
        <v>1</v>
      </c>
      <c r="E14" s="59"/>
      <c r="F14" s="59"/>
      <c r="G14" s="60">
        <f>+'PAGO GASTO'!E22</f>
        <v>135</v>
      </c>
      <c r="H14" s="60"/>
      <c r="I14" s="60"/>
      <c r="J14" s="60"/>
      <c r="K14" s="60"/>
      <c r="L14" s="60"/>
      <c r="M14" s="60"/>
      <c r="N14" s="60"/>
      <c r="O14" s="60"/>
      <c r="P14" s="60" t="str">
        <f>+'PAGO GASTO'!F22</f>
        <v>Pago de VIÁTICOS   al Sr. MAYRON BENJAMIN GONZÁLEZ MARROQUIN  , como DEPORTISTA que conforma la Delegación Guatemalteca que participara en el  31th International Billfish Tournament 2025, del 09 al 13 de noviembre del 2025, en el Salvador Bahia del Sol, según nombramiento No. V.I 878/2025, Autorizado en Acta 011-2025 de fecha 15/10/2025  punto resolutivo 3.1, el cual corresponde a 4.5 dias a razon de $ 200.00 por día,  medio dia $100.00 por deportista al tipo de cambio de  $. 1.00 x Q. 7.65459  según tasa de cambio del Banco de Guatemala. Esto como parte al fomento de la pesca deportiva que promueve.</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GASTO'!G22</f>
        <v>6889.13</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11" priority="2" operator="between">
      <formula>0</formula>
      <formula>0</formula>
    </cfRule>
    <cfRule type="containsErrors" dxfId="210" priority="3">
      <formula>ISERROR(D14)</formula>
    </cfRule>
  </conditionalFormatting>
  <conditionalFormatting sqref="G14">
    <cfRule type="cellIs" dxfId="209" priority="4" operator="between">
      <formula>0</formula>
      <formula>0</formula>
    </cfRule>
    <cfRule type="containsErrors" dxfId="208"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MK87"/>
  <sheetViews>
    <sheetView tabSelected="1" zoomScale="80" zoomScaleNormal="80" zoomScaleSheetLayoutView="78" zoomScalePageLayoutView="78" workbookViewId="0">
      <selection activeCell="F63" sqref="F63"/>
    </sheetView>
  </sheetViews>
  <sheetFormatPr baseColWidth="10" defaultColWidth="9.1796875" defaultRowHeight="14.5" x14ac:dyDescent="0.35"/>
  <cols>
    <col min="1" max="1" width="11.453125" style="94"/>
    <col min="2" max="2" width="11.81640625" style="94" bestFit="1" customWidth="1"/>
    <col min="3" max="5" width="11.453125" style="94"/>
    <col min="6" max="6" width="65.1796875" style="94" customWidth="1"/>
    <col min="7" max="7" width="22.7265625" style="94" customWidth="1"/>
    <col min="8" max="1025" width="11.453125" style="94"/>
    <col min="1026" max="16384" width="9.1796875" style="95"/>
  </cols>
  <sheetData>
    <row r="1" spans="1:41" ht="20" x14ac:dyDescent="0.35">
      <c r="A1" s="108" t="s">
        <v>0</v>
      </c>
      <c r="B1" s="108"/>
      <c r="C1" s="108"/>
      <c r="D1" s="108"/>
      <c r="E1" s="108"/>
      <c r="F1" s="108"/>
      <c r="G1" s="108"/>
      <c r="H1" s="93"/>
      <c r="I1" s="93"/>
      <c r="J1" s="93"/>
      <c r="K1" s="93"/>
      <c r="L1" s="93"/>
      <c r="M1" s="93"/>
      <c r="N1" s="93"/>
      <c r="O1" s="93"/>
      <c r="P1" s="93"/>
      <c r="Q1" s="93"/>
      <c r="R1" s="93"/>
      <c r="S1" s="93"/>
      <c r="T1" s="93"/>
      <c r="U1" s="93"/>
      <c r="V1" s="93"/>
      <c r="W1" s="93"/>
      <c r="X1" s="93"/>
      <c r="Y1" s="93"/>
      <c r="Z1" s="93"/>
      <c r="AA1" s="93"/>
      <c r="AB1" s="93"/>
      <c r="AC1" s="93"/>
      <c r="AD1" s="93"/>
      <c r="AE1" s="93"/>
      <c r="AF1" s="93"/>
      <c r="AG1" s="93"/>
      <c r="AH1" s="93"/>
      <c r="AI1" s="93"/>
      <c r="AJ1" s="93"/>
      <c r="AK1" s="93"/>
      <c r="AL1" s="93"/>
      <c r="AM1" s="93"/>
      <c r="AN1" s="93"/>
      <c r="AO1" s="93"/>
    </row>
    <row r="2" spans="1:41" ht="20" x14ac:dyDescent="0.35">
      <c r="A2" s="67" t="s">
        <v>129</v>
      </c>
      <c r="B2" s="67"/>
      <c r="C2" s="67"/>
      <c r="D2" s="67"/>
      <c r="E2" s="67"/>
      <c r="F2" s="67"/>
      <c r="G2" s="67"/>
    </row>
    <row r="3" spans="1:41" ht="20" x14ac:dyDescent="0.35">
      <c r="A3" s="67" t="s">
        <v>130</v>
      </c>
      <c r="B3" s="67"/>
      <c r="C3" s="67"/>
      <c r="D3" s="67"/>
      <c r="E3" s="67"/>
      <c r="F3" s="67"/>
      <c r="G3" s="67"/>
    </row>
    <row r="5" spans="1:41" x14ac:dyDescent="0.35">
      <c r="A5" s="96" t="s">
        <v>26</v>
      </c>
      <c r="B5" s="96" t="s">
        <v>27</v>
      </c>
      <c r="C5" s="94" t="s">
        <v>28</v>
      </c>
      <c r="D5" s="96" t="s">
        <v>29</v>
      </c>
      <c r="E5" s="96" t="s">
        <v>30</v>
      </c>
      <c r="F5" s="96" t="s">
        <v>31</v>
      </c>
      <c r="G5" s="96" t="s">
        <v>32</v>
      </c>
    </row>
    <row r="6" spans="1:41" ht="58" x14ac:dyDescent="0.35">
      <c r="A6" s="96">
        <v>1</v>
      </c>
      <c r="B6" s="97">
        <v>45965</v>
      </c>
      <c r="C6" s="96">
        <v>1</v>
      </c>
      <c r="D6" s="98">
        <v>3343</v>
      </c>
      <c r="E6" s="99" t="s">
        <v>99</v>
      </c>
      <c r="F6" s="100" t="s">
        <v>68</v>
      </c>
      <c r="G6" s="101">
        <v>18850</v>
      </c>
    </row>
    <row r="7" spans="1:41" ht="58" x14ac:dyDescent="0.35">
      <c r="A7" s="96">
        <v>2</v>
      </c>
      <c r="B7" s="97">
        <v>45965</v>
      </c>
      <c r="C7" s="96">
        <v>1</v>
      </c>
      <c r="D7" s="98">
        <v>3344</v>
      </c>
      <c r="E7" s="99" t="s">
        <v>99</v>
      </c>
      <c r="F7" s="100" t="s">
        <v>69</v>
      </c>
      <c r="G7" s="102">
        <v>12850</v>
      </c>
    </row>
    <row r="8" spans="1:41" ht="58" x14ac:dyDescent="0.35">
      <c r="A8" s="96">
        <v>3</v>
      </c>
      <c r="B8" s="97">
        <v>45965</v>
      </c>
      <c r="C8" s="96">
        <v>1</v>
      </c>
      <c r="D8" s="98">
        <v>3345</v>
      </c>
      <c r="E8" s="99" t="s">
        <v>99</v>
      </c>
      <c r="F8" s="100" t="s">
        <v>70</v>
      </c>
      <c r="G8" s="101">
        <v>8150</v>
      </c>
    </row>
    <row r="9" spans="1:41" ht="58" x14ac:dyDescent="0.35">
      <c r="A9" s="96">
        <v>4</v>
      </c>
      <c r="B9" s="97">
        <v>45965</v>
      </c>
      <c r="C9" s="96">
        <v>1</v>
      </c>
      <c r="D9" s="98">
        <v>3346</v>
      </c>
      <c r="E9" s="99" t="s">
        <v>99</v>
      </c>
      <c r="F9" s="100" t="s">
        <v>71</v>
      </c>
      <c r="G9" s="102">
        <v>6500</v>
      </c>
    </row>
    <row r="10" spans="1:41" ht="58" x14ac:dyDescent="0.35">
      <c r="A10" s="96">
        <v>5</v>
      </c>
      <c r="B10" s="97">
        <v>45965</v>
      </c>
      <c r="C10" s="96">
        <v>1</v>
      </c>
      <c r="D10" s="98">
        <v>3347</v>
      </c>
      <c r="E10" s="99" t="s">
        <v>99</v>
      </c>
      <c r="F10" s="100" t="s">
        <v>72</v>
      </c>
      <c r="G10" s="102">
        <v>6050</v>
      </c>
    </row>
    <row r="11" spans="1:41" ht="58" x14ac:dyDescent="0.35">
      <c r="A11" s="96">
        <v>6</v>
      </c>
      <c r="B11" s="97">
        <v>45965</v>
      </c>
      <c r="C11" s="96">
        <v>1</v>
      </c>
      <c r="D11" s="98">
        <v>3348</v>
      </c>
      <c r="E11" s="99" t="s">
        <v>100</v>
      </c>
      <c r="F11" s="100" t="s">
        <v>73</v>
      </c>
      <c r="G11" s="102">
        <v>4100</v>
      </c>
    </row>
    <row r="12" spans="1:41" ht="116" x14ac:dyDescent="0.35">
      <c r="A12" s="96">
        <v>7</v>
      </c>
      <c r="B12" s="97">
        <v>45965</v>
      </c>
      <c r="C12" s="96">
        <v>1</v>
      </c>
      <c r="D12" s="98">
        <v>3349</v>
      </c>
      <c r="E12" s="99">
        <v>135</v>
      </c>
      <c r="F12" s="100" t="s">
        <v>74</v>
      </c>
      <c r="G12" s="102">
        <v>6889.13</v>
      </c>
    </row>
    <row r="13" spans="1:41" ht="116" x14ac:dyDescent="0.35">
      <c r="A13" s="96">
        <v>8</v>
      </c>
      <c r="B13" s="97">
        <v>45965</v>
      </c>
      <c r="C13" s="96">
        <v>1</v>
      </c>
      <c r="D13" s="98">
        <v>3350</v>
      </c>
      <c r="E13" s="103">
        <v>135</v>
      </c>
      <c r="F13" s="100" t="s">
        <v>75</v>
      </c>
      <c r="G13" s="102">
        <v>6889.13</v>
      </c>
    </row>
    <row r="14" spans="1:41" ht="130.5" x14ac:dyDescent="0.35">
      <c r="A14" s="96">
        <v>9</v>
      </c>
      <c r="B14" s="97">
        <v>45965</v>
      </c>
      <c r="C14" s="96">
        <v>1</v>
      </c>
      <c r="D14" s="98">
        <v>3351</v>
      </c>
      <c r="E14" s="103">
        <v>135</v>
      </c>
      <c r="F14" s="100" t="s">
        <v>76</v>
      </c>
      <c r="G14" s="102">
        <v>6889.13</v>
      </c>
    </row>
    <row r="15" spans="1:41" ht="116" x14ac:dyDescent="0.35">
      <c r="A15" s="96">
        <v>10</v>
      </c>
      <c r="B15" s="97">
        <v>45965</v>
      </c>
      <c r="C15" s="96">
        <v>1</v>
      </c>
      <c r="D15" s="98">
        <v>3352</v>
      </c>
      <c r="E15" s="103">
        <v>135</v>
      </c>
      <c r="F15" s="100" t="s">
        <v>77</v>
      </c>
      <c r="G15" s="102">
        <v>6889.13</v>
      </c>
    </row>
    <row r="16" spans="1:41" ht="130.5" x14ac:dyDescent="0.35">
      <c r="A16" s="96">
        <v>11</v>
      </c>
      <c r="B16" s="97">
        <v>45965</v>
      </c>
      <c r="C16" s="96">
        <v>1</v>
      </c>
      <c r="D16" s="98">
        <v>3353</v>
      </c>
      <c r="E16" s="104">
        <v>135</v>
      </c>
      <c r="F16" s="100" t="s">
        <v>78</v>
      </c>
      <c r="G16" s="102">
        <v>6889.13</v>
      </c>
    </row>
    <row r="17" spans="1:7" ht="116" x14ac:dyDescent="0.35">
      <c r="A17" s="96">
        <v>12</v>
      </c>
      <c r="B17" s="97">
        <v>45965</v>
      </c>
      <c r="C17" s="96">
        <v>1</v>
      </c>
      <c r="D17" s="98">
        <v>3354</v>
      </c>
      <c r="E17" s="104">
        <v>135</v>
      </c>
      <c r="F17" s="100" t="s">
        <v>79</v>
      </c>
      <c r="G17" s="102">
        <v>6889.13</v>
      </c>
    </row>
    <row r="18" spans="1:7" ht="116" x14ac:dyDescent="0.35">
      <c r="A18" s="96">
        <v>13</v>
      </c>
      <c r="B18" s="97">
        <v>45965</v>
      </c>
      <c r="C18" s="96">
        <v>1</v>
      </c>
      <c r="D18" s="98">
        <v>3355</v>
      </c>
      <c r="E18" s="104">
        <v>135</v>
      </c>
      <c r="F18" s="100" t="s">
        <v>80</v>
      </c>
      <c r="G18" s="102">
        <v>6889.13</v>
      </c>
    </row>
    <row r="19" spans="1:7" ht="116" x14ac:dyDescent="0.35">
      <c r="A19" s="96">
        <v>14</v>
      </c>
      <c r="B19" s="97">
        <v>45965</v>
      </c>
      <c r="C19" s="96">
        <v>1</v>
      </c>
      <c r="D19" s="98">
        <v>3356</v>
      </c>
      <c r="E19" s="104">
        <v>135</v>
      </c>
      <c r="F19" s="100" t="s">
        <v>81</v>
      </c>
      <c r="G19" s="102">
        <v>6889.13</v>
      </c>
    </row>
    <row r="20" spans="1:7" ht="116" x14ac:dyDescent="0.35">
      <c r="A20" s="96">
        <v>15</v>
      </c>
      <c r="B20" s="97">
        <v>45965</v>
      </c>
      <c r="C20" s="96">
        <v>1</v>
      </c>
      <c r="D20" s="98">
        <v>3357</v>
      </c>
      <c r="E20" s="104">
        <v>135</v>
      </c>
      <c r="F20" s="100" t="s">
        <v>82</v>
      </c>
      <c r="G20" s="102">
        <v>6889.13</v>
      </c>
    </row>
    <row r="21" spans="1:7" ht="116" x14ac:dyDescent="0.35">
      <c r="A21" s="96">
        <v>16</v>
      </c>
      <c r="B21" s="97">
        <v>45965</v>
      </c>
      <c r="C21" s="96">
        <v>1</v>
      </c>
      <c r="D21" s="98">
        <v>3358</v>
      </c>
      <c r="E21" s="96">
        <v>135</v>
      </c>
      <c r="F21" s="100" t="s">
        <v>83</v>
      </c>
      <c r="G21" s="102">
        <v>6889.13</v>
      </c>
    </row>
    <row r="22" spans="1:7" ht="130.5" x14ac:dyDescent="0.35">
      <c r="A22" s="96">
        <v>17</v>
      </c>
      <c r="B22" s="97">
        <v>45965</v>
      </c>
      <c r="C22" s="96">
        <v>1</v>
      </c>
      <c r="D22" s="98">
        <v>3359</v>
      </c>
      <c r="E22" s="103">
        <v>135</v>
      </c>
      <c r="F22" s="100" t="s">
        <v>84</v>
      </c>
      <c r="G22" s="102">
        <v>6889.13</v>
      </c>
    </row>
    <row r="23" spans="1:7" ht="130.5" x14ac:dyDescent="0.35">
      <c r="A23" s="96">
        <v>18</v>
      </c>
      <c r="B23" s="97">
        <v>45965</v>
      </c>
      <c r="C23" s="96">
        <v>1</v>
      </c>
      <c r="D23" s="98">
        <v>3360</v>
      </c>
      <c r="E23" s="103">
        <v>135</v>
      </c>
      <c r="F23" s="100" t="s">
        <v>85</v>
      </c>
      <c r="G23" s="102">
        <v>6889.13</v>
      </c>
    </row>
    <row r="24" spans="1:7" ht="130.5" x14ac:dyDescent="0.35">
      <c r="A24" s="96">
        <v>19</v>
      </c>
      <c r="B24" s="97">
        <v>45965</v>
      </c>
      <c r="C24" s="96">
        <v>1</v>
      </c>
      <c r="D24" s="98">
        <v>3361</v>
      </c>
      <c r="E24" s="96">
        <v>135</v>
      </c>
      <c r="F24" s="100" t="s">
        <v>86</v>
      </c>
      <c r="G24" s="102">
        <v>6889.13</v>
      </c>
    </row>
    <row r="25" spans="1:7" ht="58" x14ac:dyDescent="0.35">
      <c r="A25" s="96">
        <v>20</v>
      </c>
      <c r="B25" s="97">
        <v>45965</v>
      </c>
      <c r="C25" s="96">
        <v>1</v>
      </c>
      <c r="D25" s="98">
        <v>3362</v>
      </c>
      <c r="E25" s="104">
        <v>165</v>
      </c>
      <c r="F25" s="100" t="s">
        <v>87</v>
      </c>
      <c r="G25" s="102">
        <v>1356</v>
      </c>
    </row>
    <row r="26" spans="1:7" ht="43.5" x14ac:dyDescent="0.35">
      <c r="A26" s="96">
        <v>21</v>
      </c>
      <c r="B26" s="97">
        <v>45965</v>
      </c>
      <c r="C26" s="96">
        <v>1</v>
      </c>
      <c r="D26" s="98">
        <v>3363</v>
      </c>
      <c r="E26" s="96">
        <v>153</v>
      </c>
      <c r="F26" s="100" t="s">
        <v>88</v>
      </c>
      <c r="G26" s="102">
        <v>1066</v>
      </c>
    </row>
    <row r="27" spans="1:7" ht="101.5" x14ac:dyDescent="0.35">
      <c r="A27" s="96">
        <v>22</v>
      </c>
      <c r="B27" s="97">
        <v>45965</v>
      </c>
      <c r="C27" s="96">
        <v>1</v>
      </c>
      <c r="D27" s="98">
        <v>3364</v>
      </c>
      <c r="E27" s="96">
        <v>121</v>
      </c>
      <c r="F27" s="100" t="s">
        <v>89</v>
      </c>
      <c r="G27" s="102">
        <v>19802.64</v>
      </c>
    </row>
    <row r="28" spans="1:7" ht="72.5" x14ac:dyDescent="0.35">
      <c r="A28" s="96">
        <v>23</v>
      </c>
      <c r="B28" s="97">
        <v>45965</v>
      </c>
      <c r="C28" s="96">
        <v>1</v>
      </c>
      <c r="D28" s="98">
        <v>3365</v>
      </c>
      <c r="E28" s="104" t="s">
        <v>131</v>
      </c>
      <c r="F28" s="100" t="s">
        <v>90</v>
      </c>
      <c r="G28" s="102" t="s">
        <v>132</v>
      </c>
    </row>
    <row r="29" spans="1:7" ht="43.5" x14ac:dyDescent="0.35">
      <c r="A29" s="96">
        <v>24</v>
      </c>
      <c r="B29" s="97">
        <v>45965</v>
      </c>
      <c r="C29" s="96">
        <v>1</v>
      </c>
      <c r="D29" s="98">
        <v>3366</v>
      </c>
      <c r="E29" s="103">
        <v>196</v>
      </c>
      <c r="F29" s="100" t="s">
        <v>101</v>
      </c>
      <c r="G29" s="102">
        <v>1000</v>
      </c>
    </row>
    <row r="30" spans="1:7" ht="43.5" x14ac:dyDescent="0.35">
      <c r="A30" s="96">
        <v>25</v>
      </c>
      <c r="B30" s="97">
        <v>45965</v>
      </c>
      <c r="C30" s="96">
        <v>1</v>
      </c>
      <c r="D30" s="98">
        <v>3367</v>
      </c>
      <c r="E30" s="99">
        <v>196</v>
      </c>
      <c r="F30" s="100" t="s">
        <v>102</v>
      </c>
      <c r="G30" s="102">
        <v>1000</v>
      </c>
    </row>
    <row r="31" spans="1:7" ht="43.5" x14ac:dyDescent="0.35">
      <c r="A31" s="96">
        <v>26</v>
      </c>
      <c r="B31" s="97">
        <v>45965</v>
      </c>
      <c r="C31" s="96">
        <v>1</v>
      </c>
      <c r="D31" s="98">
        <v>3368</v>
      </c>
      <c r="E31" s="99">
        <v>196</v>
      </c>
      <c r="F31" s="100" t="s">
        <v>103</v>
      </c>
      <c r="G31" s="102">
        <v>1000</v>
      </c>
    </row>
    <row r="32" spans="1:7" ht="75" x14ac:dyDescent="0.35">
      <c r="A32" s="96">
        <v>27</v>
      </c>
      <c r="B32" s="97">
        <v>45967</v>
      </c>
      <c r="C32" s="96">
        <v>1</v>
      </c>
      <c r="D32" s="98">
        <v>3369</v>
      </c>
      <c r="E32" s="103" t="s">
        <v>133</v>
      </c>
      <c r="F32" s="100" t="s">
        <v>91</v>
      </c>
      <c r="G32" s="102" t="s">
        <v>134</v>
      </c>
    </row>
    <row r="33" spans="1:7" ht="72.5" x14ac:dyDescent="0.35">
      <c r="A33" s="96">
        <v>28</v>
      </c>
      <c r="B33" s="97">
        <v>45972</v>
      </c>
      <c r="C33" s="96">
        <v>1</v>
      </c>
      <c r="D33" s="98">
        <v>3370</v>
      </c>
      <c r="E33" s="103">
        <v>113</v>
      </c>
      <c r="F33" s="100" t="s">
        <v>92</v>
      </c>
      <c r="G33" s="102">
        <v>1980</v>
      </c>
    </row>
    <row r="34" spans="1:7" ht="72.5" x14ac:dyDescent="0.35">
      <c r="A34" s="96">
        <v>29</v>
      </c>
      <c r="B34" s="97">
        <v>45972</v>
      </c>
      <c r="C34" s="96">
        <v>1</v>
      </c>
      <c r="D34" s="98">
        <v>3371</v>
      </c>
      <c r="E34" s="103">
        <v>151</v>
      </c>
      <c r="F34" s="100" t="s">
        <v>93</v>
      </c>
      <c r="G34" s="102">
        <v>1756.4</v>
      </c>
    </row>
    <row r="35" spans="1:7" ht="87" x14ac:dyDescent="0.35">
      <c r="A35" s="96">
        <v>30</v>
      </c>
      <c r="B35" s="97">
        <v>45972</v>
      </c>
      <c r="C35" s="96">
        <v>1</v>
      </c>
      <c r="D35" s="98">
        <v>3372</v>
      </c>
      <c r="E35" s="103" t="s">
        <v>67</v>
      </c>
      <c r="F35" s="100" t="s">
        <v>94</v>
      </c>
      <c r="G35" s="102">
        <v>1599.45</v>
      </c>
    </row>
    <row r="36" spans="1:7" ht="43.5" x14ac:dyDescent="0.35">
      <c r="A36" s="96">
        <v>31</v>
      </c>
      <c r="B36" s="97">
        <v>45972</v>
      </c>
      <c r="C36" s="96">
        <v>1</v>
      </c>
      <c r="D36" s="98">
        <v>3373</v>
      </c>
      <c r="E36" s="103">
        <v>151</v>
      </c>
      <c r="F36" s="100" t="s">
        <v>95</v>
      </c>
      <c r="G36" s="102">
        <v>1348.39</v>
      </c>
    </row>
    <row r="37" spans="1:7" ht="58" x14ac:dyDescent="0.35">
      <c r="A37" s="96">
        <v>32</v>
      </c>
      <c r="B37" s="97">
        <v>45972</v>
      </c>
      <c r="C37" s="96">
        <v>1</v>
      </c>
      <c r="D37" s="98">
        <v>3374</v>
      </c>
      <c r="E37" s="103">
        <v>142</v>
      </c>
      <c r="F37" s="100" t="s">
        <v>96</v>
      </c>
      <c r="G37" s="102">
        <v>1900</v>
      </c>
    </row>
    <row r="38" spans="1:7" ht="87" x14ac:dyDescent="0.35">
      <c r="A38" s="96">
        <v>33</v>
      </c>
      <c r="B38" s="97">
        <v>45972</v>
      </c>
      <c r="C38" s="96">
        <v>1</v>
      </c>
      <c r="D38" s="98">
        <v>3375</v>
      </c>
      <c r="E38" s="103">
        <v>168</v>
      </c>
      <c r="F38" s="100" t="s">
        <v>97</v>
      </c>
      <c r="G38" s="102">
        <v>3272.1</v>
      </c>
    </row>
    <row r="39" spans="1:7" ht="72.5" x14ac:dyDescent="0.35">
      <c r="A39" s="96">
        <v>34</v>
      </c>
      <c r="B39" s="97">
        <v>45972</v>
      </c>
      <c r="C39" s="96">
        <v>1</v>
      </c>
      <c r="D39" s="98">
        <v>3376</v>
      </c>
      <c r="E39" s="103">
        <v>196</v>
      </c>
      <c r="F39" s="100" t="s">
        <v>98</v>
      </c>
      <c r="G39" s="102">
        <v>1995.5</v>
      </c>
    </row>
    <row r="40" spans="1:7" ht="43.5" x14ac:dyDescent="0.35">
      <c r="A40" s="96">
        <v>35</v>
      </c>
      <c r="B40" s="97">
        <v>45980</v>
      </c>
      <c r="C40" s="96">
        <v>1</v>
      </c>
      <c r="D40" s="98">
        <v>3377</v>
      </c>
      <c r="E40" s="103">
        <v>153</v>
      </c>
      <c r="F40" s="100" t="s">
        <v>104</v>
      </c>
      <c r="G40" s="102">
        <v>1066</v>
      </c>
    </row>
    <row r="41" spans="1:7" ht="43.5" x14ac:dyDescent="0.35">
      <c r="A41" s="96">
        <v>36</v>
      </c>
      <c r="B41" s="97">
        <v>45980</v>
      </c>
      <c r="C41" s="96">
        <v>1</v>
      </c>
      <c r="D41" s="98">
        <v>3378</v>
      </c>
      <c r="E41" s="103">
        <v>111</v>
      </c>
      <c r="F41" s="100" t="s">
        <v>105</v>
      </c>
      <c r="G41" s="102">
        <v>290.81</v>
      </c>
    </row>
    <row r="42" spans="1:7" ht="43.5" x14ac:dyDescent="0.35">
      <c r="A42" s="96">
        <v>37</v>
      </c>
      <c r="B42" s="97">
        <v>45980</v>
      </c>
      <c r="C42" s="96">
        <v>1</v>
      </c>
      <c r="D42" s="98">
        <v>3379</v>
      </c>
      <c r="E42" s="103" t="s">
        <v>135</v>
      </c>
      <c r="F42" s="100" t="s">
        <v>106</v>
      </c>
      <c r="G42" s="102" t="s">
        <v>136</v>
      </c>
    </row>
    <row r="43" spans="1:7" ht="87" x14ac:dyDescent="0.35">
      <c r="A43" s="96">
        <v>38</v>
      </c>
      <c r="B43" s="97">
        <v>45980</v>
      </c>
      <c r="C43" s="96">
        <v>1</v>
      </c>
      <c r="D43" s="98">
        <v>3380</v>
      </c>
      <c r="E43" s="103">
        <v>155</v>
      </c>
      <c r="F43" s="100" t="s">
        <v>107</v>
      </c>
      <c r="G43" s="102">
        <v>76000</v>
      </c>
    </row>
    <row r="44" spans="1:7" ht="87" x14ac:dyDescent="0.35">
      <c r="A44" s="96">
        <v>39</v>
      </c>
      <c r="B44" s="97">
        <v>45980</v>
      </c>
      <c r="C44" s="96">
        <v>1</v>
      </c>
      <c r="D44" s="98">
        <v>3381</v>
      </c>
      <c r="E44" s="103">
        <v>155</v>
      </c>
      <c r="F44" s="100" t="s">
        <v>108</v>
      </c>
      <c r="G44" s="102">
        <v>76000</v>
      </c>
    </row>
    <row r="45" spans="1:7" ht="58" x14ac:dyDescent="0.35">
      <c r="A45" s="96">
        <v>40</v>
      </c>
      <c r="B45" s="97">
        <v>45980</v>
      </c>
      <c r="C45" s="96">
        <v>1</v>
      </c>
      <c r="D45" s="98">
        <v>3382</v>
      </c>
      <c r="E45" s="103">
        <v>196</v>
      </c>
      <c r="F45" s="100" t="s">
        <v>109</v>
      </c>
      <c r="G45" s="102">
        <v>1000</v>
      </c>
    </row>
    <row r="46" spans="1:7" ht="43.5" x14ac:dyDescent="0.35">
      <c r="A46" s="96">
        <v>41</v>
      </c>
      <c r="B46" s="97">
        <v>45980</v>
      </c>
      <c r="C46" s="96">
        <v>1</v>
      </c>
      <c r="D46" s="98">
        <v>3383</v>
      </c>
      <c r="E46" s="103">
        <v>196</v>
      </c>
      <c r="F46" s="100" t="s">
        <v>110</v>
      </c>
      <c r="G46" s="102">
        <v>1000</v>
      </c>
    </row>
    <row r="47" spans="1:7" ht="58" x14ac:dyDescent="0.35">
      <c r="A47" s="96">
        <v>42</v>
      </c>
      <c r="B47" s="97">
        <v>45986</v>
      </c>
      <c r="C47" s="96">
        <v>1</v>
      </c>
      <c r="D47" s="98">
        <v>3384</v>
      </c>
      <c r="E47" s="103" t="s">
        <v>137</v>
      </c>
      <c r="F47" s="100" t="s">
        <v>111</v>
      </c>
      <c r="G47" s="102" t="s">
        <v>138</v>
      </c>
    </row>
    <row r="48" spans="1:7" ht="43.5" x14ac:dyDescent="0.35">
      <c r="A48" s="96">
        <v>43</v>
      </c>
      <c r="B48" s="97">
        <v>45988</v>
      </c>
      <c r="C48" s="96">
        <v>1</v>
      </c>
      <c r="D48" s="98">
        <v>3385</v>
      </c>
      <c r="E48" s="103" t="s">
        <v>126</v>
      </c>
      <c r="F48" s="100" t="s">
        <v>112</v>
      </c>
      <c r="G48" s="102">
        <v>16814.900000000001</v>
      </c>
    </row>
    <row r="49" spans="1:7" ht="58" x14ac:dyDescent="0.35">
      <c r="A49" s="96">
        <v>44</v>
      </c>
      <c r="B49" s="97">
        <v>45988</v>
      </c>
      <c r="C49" s="96">
        <v>1</v>
      </c>
      <c r="D49" s="98">
        <v>3386</v>
      </c>
      <c r="E49" s="103" t="s">
        <v>126</v>
      </c>
      <c r="F49" s="100" t="s">
        <v>113</v>
      </c>
      <c r="G49" s="102">
        <v>11597.69</v>
      </c>
    </row>
    <row r="50" spans="1:7" ht="43.5" x14ac:dyDescent="0.35">
      <c r="A50" s="96">
        <v>45</v>
      </c>
      <c r="B50" s="97">
        <v>45988</v>
      </c>
      <c r="C50" s="96">
        <v>1</v>
      </c>
      <c r="D50" s="98">
        <v>3390</v>
      </c>
      <c r="E50" s="103" t="s">
        <v>126</v>
      </c>
      <c r="F50" s="100" t="s">
        <v>114</v>
      </c>
      <c r="G50" s="102">
        <v>7611.46</v>
      </c>
    </row>
    <row r="51" spans="1:7" ht="43.5" x14ac:dyDescent="0.35">
      <c r="A51" s="96">
        <v>46</v>
      </c>
      <c r="B51" s="97">
        <v>45988</v>
      </c>
      <c r="C51" s="96">
        <v>1</v>
      </c>
      <c r="D51" s="98">
        <v>3391</v>
      </c>
      <c r="E51" s="103" t="s">
        <v>126</v>
      </c>
      <c r="F51" s="100" t="s">
        <v>115</v>
      </c>
      <c r="G51" s="102">
        <v>6162.74</v>
      </c>
    </row>
    <row r="52" spans="1:7" ht="43.5" x14ac:dyDescent="0.35">
      <c r="A52" s="96">
        <v>47</v>
      </c>
      <c r="B52" s="97">
        <v>45988</v>
      </c>
      <c r="C52" s="96">
        <v>1</v>
      </c>
      <c r="D52" s="98">
        <v>3392</v>
      </c>
      <c r="E52" s="103" t="s">
        <v>126</v>
      </c>
      <c r="F52" s="100" t="s">
        <v>116</v>
      </c>
      <c r="G52" s="102">
        <v>5770.7</v>
      </c>
    </row>
    <row r="53" spans="1:7" ht="43.5" x14ac:dyDescent="0.35">
      <c r="A53" s="96">
        <v>48</v>
      </c>
      <c r="B53" s="97">
        <v>45988</v>
      </c>
      <c r="C53" s="96">
        <v>1</v>
      </c>
      <c r="D53" s="98">
        <v>3393</v>
      </c>
      <c r="E53" s="103" t="s">
        <v>126</v>
      </c>
      <c r="F53" s="100" t="s">
        <v>117</v>
      </c>
      <c r="G53" s="102">
        <v>3904.29</v>
      </c>
    </row>
    <row r="54" spans="1:7" ht="72.5" x14ac:dyDescent="0.35">
      <c r="A54" s="96">
        <v>49</v>
      </c>
      <c r="B54" s="97">
        <v>45988</v>
      </c>
      <c r="C54" s="96">
        <v>1</v>
      </c>
      <c r="D54" s="98">
        <v>3394</v>
      </c>
      <c r="E54" s="103" t="s">
        <v>127</v>
      </c>
      <c r="F54" s="100" t="s">
        <v>118</v>
      </c>
      <c r="G54" s="102">
        <v>4021.07</v>
      </c>
    </row>
    <row r="55" spans="1:7" ht="58" x14ac:dyDescent="0.35">
      <c r="A55" s="96">
        <v>50</v>
      </c>
      <c r="B55" s="97">
        <v>45988</v>
      </c>
      <c r="C55" s="96">
        <v>1</v>
      </c>
      <c r="D55" s="98">
        <v>3395</v>
      </c>
      <c r="E55" s="103">
        <v>184</v>
      </c>
      <c r="F55" s="100" t="s">
        <v>119</v>
      </c>
      <c r="G55" s="102">
        <v>11000</v>
      </c>
    </row>
    <row r="56" spans="1:7" ht="72.5" x14ac:dyDescent="0.35">
      <c r="A56" s="96">
        <v>51</v>
      </c>
      <c r="B56" s="97">
        <v>45988</v>
      </c>
      <c r="C56" s="96">
        <v>1</v>
      </c>
      <c r="D56" s="98">
        <v>3396</v>
      </c>
      <c r="E56" s="103" t="s">
        <v>128</v>
      </c>
      <c r="F56" s="100" t="s">
        <v>120</v>
      </c>
      <c r="G56" s="102">
        <v>8407.14</v>
      </c>
    </row>
    <row r="57" spans="1:7" ht="101.5" x14ac:dyDescent="0.35">
      <c r="A57" s="96">
        <v>52</v>
      </c>
      <c r="B57" s="97">
        <v>45988</v>
      </c>
      <c r="C57" s="96">
        <v>1</v>
      </c>
      <c r="D57" s="98">
        <v>3397</v>
      </c>
      <c r="E57" s="103">
        <v>113</v>
      </c>
      <c r="F57" s="100" t="s">
        <v>121</v>
      </c>
      <c r="G57" s="102">
        <v>3750</v>
      </c>
    </row>
    <row r="58" spans="1:7" ht="58" x14ac:dyDescent="0.35">
      <c r="A58" s="96">
        <v>53</v>
      </c>
      <c r="B58" s="97">
        <v>45988</v>
      </c>
      <c r="C58" s="96">
        <v>1</v>
      </c>
      <c r="D58" s="98">
        <v>3398</v>
      </c>
      <c r="E58" s="103">
        <v>158</v>
      </c>
      <c r="F58" s="100" t="s">
        <v>122</v>
      </c>
      <c r="G58" s="102">
        <v>1800</v>
      </c>
    </row>
    <row r="59" spans="1:7" ht="87" x14ac:dyDescent="0.35">
      <c r="A59" s="96">
        <v>54</v>
      </c>
      <c r="B59" s="97">
        <v>45989</v>
      </c>
      <c r="C59" s="96">
        <v>1</v>
      </c>
      <c r="D59" s="98">
        <v>3399</v>
      </c>
      <c r="E59" s="103">
        <v>133</v>
      </c>
      <c r="F59" s="100" t="s">
        <v>123</v>
      </c>
      <c r="G59" s="102">
        <v>3060</v>
      </c>
    </row>
    <row r="60" spans="1:7" ht="87" x14ac:dyDescent="0.35">
      <c r="A60" s="96">
        <v>55</v>
      </c>
      <c r="B60" s="97">
        <v>45989</v>
      </c>
      <c r="C60" s="96">
        <v>1</v>
      </c>
      <c r="D60" s="98">
        <v>3400</v>
      </c>
      <c r="E60" s="103">
        <v>133</v>
      </c>
      <c r="F60" s="100" t="s">
        <v>124</v>
      </c>
      <c r="G60" s="102">
        <v>2385</v>
      </c>
    </row>
    <row r="61" spans="1:7" ht="100" x14ac:dyDescent="0.35">
      <c r="A61" s="96">
        <v>56</v>
      </c>
      <c r="B61" s="97">
        <v>45990</v>
      </c>
      <c r="C61" s="96">
        <v>1</v>
      </c>
      <c r="D61" s="98">
        <v>3401</v>
      </c>
      <c r="E61" s="103" t="s">
        <v>139</v>
      </c>
      <c r="F61" s="100" t="s">
        <v>125</v>
      </c>
      <c r="G61" s="102" t="s">
        <v>140</v>
      </c>
    </row>
    <row r="62" spans="1:7" x14ac:dyDescent="0.35">
      <c r="A62" s="96"/>
      <c r="B62" s="97"/>
      <c r="C62" s="96"/>
      <c r="D62" s="98"/>
      <c r="E62" s="103"/>
      <c r="F62" s="100"/>
      <c r="G62" s="102"/>
    </row>
    <row r="63" spans="1:7" x14ac:dyDescent="0.35">
      <c r="A63" s="96"/>
      <c r="B63" s="97"/>
      <c r="C63" s="96"/>
      <c r="D63" s="98"/>
      <c r="E63" s="103"/>
      <c r="F63" s="100"/>
      <c r="G63" s="102"/>
    </row>
    <row r="64" spans="1:7" x14ac:dyDescent="0.35">
      <c r="A64" s="96"/>
      <c r="B64" s="97"/>
      <c r="C64" s="96"/>
      <c r="D64" s="98"/>
      <c r="E64" s="103"/>
      <c r="F64" s="100"/>
      <c r="G64" s="102"/>
    </row>
    <row r="65" spans="1:7" x14ac:dyDescent="0.35">
      <c r="A65" s="96"/>
      <c r="B65" s="97"/>
      <c r="C65" s="96"/>
      <c r="D65" s="98"/>
      <c r="E65" s="103"/>
      <c r="F65" s="100"/>
      <c r="G65" s="102"/>
    </row>
    <row r="66" spans="1:7" x14ac:dyDescent="0.35">
      <c r="A66" s="96"/>
      <c r="B66" s="97"/>
      <c r="C66" s="96"/>
      <c r="D66" s="98"/>
      <c r="E66" s="103"/>
      <c r="F66" s="100"/>
      <c r="G66" s="102"/>
    </row>
    <row r="67" spans="1:7" x14ac:dyDescent="0.35">
      <c r="A67" s="96"/>
      <c r="B67" s="97"/>
      <c r="C67" s="96"/>
      <c r="D67" s="98"/>
      <c r="E67" s="96"/>
      <c r="F67" s="100"/>
      <c r="G67" s="102"/>
    </row>
    <row r="68" spans="1:7" x14ac:dyDescent="0.35">
      <c r="A68" s="96"/>
      <c r="B68" s="97"/>
      <c r="C68" s="96"/>
      <c r="D68" s="98"/>
      <c r="E68" s="99"/>
      <c r="F68" s="100"/>
      <c r="G68" s="102"/>
    </row>
    <row r="69" spans="1:7" x14ac:dyDescent="0.35">
      <c r="A69" s="96"/>
      <c r="B69" s="97"/>
      <c r="C69" s="96"/>
      <c r="D69" s="98"/>
      <c r="E69" s="96"/>
      <c r="F69" s="100"/>
      <c r="G69" s="102"/>
    </row>
    <row r="70" spans="1:7" x14ac:dyDescent="0.35">
      <c r="A70" s="96"/>
      <c r="B70" s="97"/>
      <c r="C70" s="96"/>
      <c r="D70" s="98"/>
      <c r="E70" s="96"/>
      <c r="F70" s="100"/>
      <c r="G70" s="102"/>
    </row>
    <row r="71" spans="1:7" x14ac:dyDescent="0.35">
      <c r="A71" s="96"/>
      <c r="B71" s="97"/>
      <c r="C71" s="96"/>
      <c r="D71" s="98"/>
      <c r="F71" s="100"/>
      <c r="G71" s="102"/>
    </row>
    <row r="72" spans="1:7" x14ac:dyDescent="0.35">
      <c r="A72" s="96"/>
      <c r="B72" s="97"/>
      <c r="C72" s="96"/>
      <c r="D72" s="98"/>
      <c r="F72" s="100"/>
      <c r="G72" s="102"/>
    </row>
    <row r="73" spans="1:7" x14ac:dyDescent="0.35">
      <c r="A73" s="96"/>
      <c r="B73" s="97"/>
      <c r="C73" s="96"/>
      <c r="D73" s="98"/>
      <c r="F73" s="100"/>
      <c r="G73" s="102"/>
    </row>
    <row r="74" spans="1:7" x14ac:dyDescent="0.35">
      <c r="A74" s="96"/>
      <c r="B74" s="97"/>
      <c r="C74" s="96"/>
      <c r="D74" s="98"/>
      <c r="E74" s="105"/>
      <c r="F74" s="106"/>
      <c r="G74" s="102"/>
    </row>
    <row r="75" spans="1:7" x14ac:dyDescent="0.35">
      <c r="A75" s="96"/>
      <c r="B75" s="97"/>
      <c r="C75" s="96"/>
      <c r="D75" s="98"/>
      <c r="E75" s="105"/>
      <c r="F75" s="106"/>
      <c r="G75" s="102"/>
    </row>
    <row r="76" spans="1:7" x14ac:dyDescent="0.35">
      <c r="A76" s="96"/>
      <c r="B76" s="97"/>
      <c r="C76" s="96"/>
      <c r="D76" s="98"/>
      <c r="E76" s="105"/>
      <c r="F76" s="106"/>
      <c r="G76" s="102"/>
    </row>
    <row r="77" spans="1:7" x14ac:dyDescent="0.35">
      <c r="A77" s="96"/>
      <c r="B77" s="97"/>
      <c r="C77" s="96"/>
      <c r="D77" s="98"/>
      <c r="E77" s="105"/>
      <c r="F77" s="106"/>
      <c r="G77" s="102"/>
    </row>
    <row r="78" spans="1:7" x14ac:dyDescent="0.35">
      <c r="A78" s="96"/>
      <c r="B78" s="97"/>
      <c r="C78" s="96"/>
      <c r="D78" s="98"/>
      <c r="E78" s="105"/>
      <c r="F78" s="106"/>
      <c r="G78" s="102"/>
    </row>
    <row r="79" spans="1:7" x14ac:dyDescent="0.35">
      <c r="A79" s="96"/>
      <c r="B79" s="97"/>
      <c r="C79" s="96"/>
      <c r="D79" s="98"/>
      <c r="E79" s="105"/>
      <c r="F79" s="106"/>
      <c r="G79" s="102"/>
    </row>
    <row r="80" spans="1:7" x14ac:dyDescent="0.35">
      <c r="A80" s="96"/>
      <c r="B80" s="97"/>
      <c r="C80" s="96"/>
      <c r="D80" s="98"/>
      <c r="E80" s="105"/>
      <c r="F80" s="106"/>
      <c r="G80" s="102"/>
    </row>
    <row r="81" spans="1:7" x14ac:dyDescent="0.35">
      <c r="A81" s="96"/>
      <c r="B81" s="97"/>
      <c r="C81" s="96"/>
      <c r="D81" s="98"/>
      <c r="E81" s="107"/>
      <c r="F81" s="106"/>
      <c r="G81" s="102"/>
    </row>
    <row r="82" spans="1:7" x14ac:dyDescent="0.35">
      <c r="A82" s="96"/>
      <c r="B82" s="97"/>
      <c r="C82" s="96"/>
      <c r="D82" s="98"/>
      <c r="F82" s="106"/>
      <c r="G82" s="102"/>
    </row>
    <row r="83" spans="1:7" x14ac:dyDescent="0.35">
      <c r="A83" s="96"/>
      <c r="B83" s="97"/>
      <c r="C83" s="96"/>
      <c r="D83" s="98"/>
      <c r="F83" s="106"/>
      <c r="G83" s="102"/>
    </row>
    <row r="84" spans="1:7" x14ac:dyDescent="0.35">
      <c r="A84" s="96"/>
      <c r="B84" s="97"/>
      <c r="C84" s="96"/>
      <c r="D84" s="98"/>
      <c r="F84" s="106"/>
      <c r="G84" s="102"/>
    </row>
    <row r="85" spans="1:7" x14ac:dyDescent="0.35">
      <c r="A85" s="96"/>
      <c r="B85" s="97"/>
      <c r="C85" s="96"/>
      <c r="D85" s="98"/>
      <c r="F85" s="106"/>
      <c r="G85" s="102"/>
    </row>
    <row r="86" spans="1:7" x14ac:dyDescent="0.35">
      <c r="A86" s="96"/>
      <c r="B86" s="97"/>
      <c r="C86" s="96"/>
      <c r="D86" s="98"/>
      <c r="F86" s="106"/>
      <c r="G86" s="102"/>
    </row>
    <row r="87" spans="1:7" x14ac:dyDescent="0.35">
      <c r="A87" s="96"/>
      <c r="B87" s="97"/>
      <c r="C87" s="96"/>
      <c r="D87" s="98"/>
      <c r="F87" s="106"/>
      <c r="G87" s="102"/>
    </row>
  </sheetData>
  <mergeCells count="3">
    <mergeCell ref="A1:G1"/>
    <mergeCell ref="A2:G2"/>
    <mergeCell ref="A3:G3"/>
  </mergeCells>
  <pageMargins left="0.59027777777777801" right="0.59027777777777801" top="0.78749999999999998" bottom="0.59027777777777801" header="0.51180555555555496" footer="0.51180555555555496"/>
  <pageSetup scale="53" firstPageNumber="0"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MK27"/>
  <sheetViews>
    <sheetView view="pageBreakPreview" topLeftCell="D1" zoomScale="78" zoomScaleNormal="100" zoomScalePageLayoutView="78" workbookViewId="0">
      <selection activeCell="AQ9" sqref="AQ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GASTO'!D23</f>
        <v>3360</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GASTO'!B23</f>
        <v>45965</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GASTO'!C23</f>
        <v>1</v>
      </c>
      <c r="E14" s="59"/>
      <c r="F14" s="59"/>
      <c r="G14" s="60">
        <f>+'PAGO GASTO'!E23</f>
        <v>135</v>
      </c>
      <c r="H14" s="60"/>
      <c r="I14" s="60"/>
      <c r="J14" s="60"/>
      <c r="K14" s="60"/>
      <c r="L14" s="60"/>
      <c r="M14" s="60"/>
      <c r="N14" s="60"/>
      <c r="O14" s="60"/>
      <c r="P14" s="60" t="str">
        <f>+'PAGO GASTO'!F23</f>
        <v>Pago de VIÁTICOS   al Sr. RAÚL FRANCISCO PIMENTEL MATA  , como DEPORTISTA que conforma la Delegación Guatemalteca que participara en el  31th International Billfish Tournament 2025, del 09 al 13 de noviembre del 2025, en el Salvador Bahia del Sol, según nombramiento No. V.I 879/2025, Autorizado en Acta 011-2025 de fecha 15/10/2025  punto resolutivo 3.1, el cual corresponde a 4.5 dias a razon de $ 200.00 por día,  medio dia $100.00 por deportista al tipo de cambio de  $. 1.00 x Q. 7.65459  según tasa de cambio del Banco de Guatemala. Esto como parte al fomento de la pesca deportiva que promueve.</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GASTO'!G23</f>
        <v>6889.13</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07" priority="2" operator="between">
      <formula>0</formula>
      <formula>0</formula>
    </cfRule>
    <cfRule type="containsErrors" dxfId="206" priority="3">
      <formula>ISERROR(D14)</formula>
    </cfRule>
  </conditionalFormatting>
  <conditionalFormatting sqref="G14">
    <cfRule type="cellIs" dxfId="205" priority="4" operator="between">
      <formula>0</formula>
      <formula>0</formula>
    </cfRule>
    <cfRule type="containsErrors" dxfId="204"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MK27"/>
  <sheetViews>
    <sheetView view="pageBreakPreview" topLeftCell="D1" zoomScale="78" zoomScaleNormal="100" zoomScalePageLayoutView="78" workbookViewId="0">
      <selection activeCell="AQ9" sqref="AQ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GASTO'!D25</f>
        <v>3362</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GASTO'!B25</f>
        <v>45965</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GASTO'!C25</f>
        <v>1</v>
      </c>
      <c r="E14" s="59"/>
      <c r="F14" s="59"/>
      <c r="G14" s="60">
        <f>+'PAGO GASTO'!E25</f>
        <v>165</v>
      </c>
      <c r="H14" s="60"/>
      <c r="I14" s="60"/>
      <c r="J14" s="60"/>
      <c r="K14" s="60"/>
      <c r="L14" s="60"/>
      <c r="M14" s="60"/>
      <c r="N14" s="60"/>
      <c r="O14" s="60"/>
      <c r="P14" s="60" t="str">
        <f>+'PAGO GASTO'!F25</f>
        <v>Pago de Factura Serie 7EAFF767  No. DTE: 1738556020 a nombre de MANUEL ENRIQUE PÓNCE DEL VECCHIO, Por  reparación  cambio de sifón  de filtro de aire de motor del  Pick Up Mazda BT50 placas P067FKY que pertenece a la Asociación Nacional de Pesca Deportiva.</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GASTO'!G25</f>
        <v>1356</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03" priority="2" operator="between">
      <formula>0</formula>
      <formula>0</formula>
    </cfRule>
    <cfRule type="containsErrors" dxfId="202" priority="3">
      <formula>ISERROR(D14)</formula>
    </cfRule>
  </conditionalFormatting>
  <conditionalFormatting sqref="G14">
    <cfRule type="cellIs" dxfId="201" priority="4" operator="between">
      <formula>0</formula>
      <formula>0</formula>
    </cfRule>
    <cfRule type="containsErrors" dxfId="200"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GASTO'!D24</f>
        <v>3361</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GASTO'!B24</f>
        <v>45965</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GASTO'!C24</f>
        <v>1</v>
      </c>
      <c r="E14" s="59"/>
      <c r="F14" s="59"/>
      <c r="G14" s="60">
        <f>+'PAGO GASTO'!E24</f>
        <v>135</v>
      </c>
      <c r="H14" s="60"/>
      <c r="I14" s="60"/>
      <c r="J14" s="60"/>
      <c r="K14" s="60"/>
      <c r="L14" s="60"/>
      <c r="M14" s="60"/>
      <c r="N14" s="60"/>
      <c r="O14" s="60"/>
      <c r="P14" s="60" t="str">
        <f>+'PAGO GASTO'!F24</f>
        <v>Pago de VIÁTICOS   al Sr. CARLOS ALBERTO SOLÓRZANO CERMEÑO  , como DEPORTISTA que conforma la Delegación Guatemalteca que participara en el  31th International Billfish Tournament 2025, del 09 al 13 de noviembre del 2025, en el Salvador Bahia del Sol, según nombramiento No. V.I 880/2025, Autorizado en Acta 011-2025 de fecha 15/10/2025  punto resolutivo 3.1, el cual corresponde a 4.5 dias a razon de $ 200.00 por día,  medio dia $100.00 por deportista al tipo de cambio de  $. 1.00 x Q. 7.65459  según tasa de cambio del Banco de Guatemala. Esto como parte al fomento de la pesca deportiva que promueve.</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GASTO'!G24</f>
        <v>6889.13</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99" priority="2" operator="between">
      <formula>0</formula>
      <formula>0</formula>
    </cfRule>
    <cfRule type="containsErrors" dxfId="198" priority="3">
      <formula>ISERROR(D14)</formula>
    </cfRule>
  </conditionalFormatting>
  <conditionalFormatting sqref="G14">
    <cfRule type="cellIs" dxfId="197" priority="4" operator="between">
      <formula>0</formula>
      <formula>0</formula>
    </cfRule>
    <cfRule type="containsErrors" dxfId="196"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MK27"/>
  <sheetViews>
    <sheetView view="pageBreakPreview" topLeftCell="D1" zoomScale="78" zoomScaleNormal="100" zoomScalePageLayoutView="78" workbookViewId="0">
      <selection activeCell="AQ8" sqref="AQ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GASTO'!D26</f>
        <v>3363</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GASTO'!B26</f>
        <v>45965</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GASTO'!C26</f>
        <v>1</v>
      </c>
      <c r="E14" s="59"/>
      <c r="F14" s="59"/>
      <c r="G14" s="60">
        <f>+'PAGO GASTO'!E26</f>
        <v>153</v>
      </c>
      <c r="H14" s="60"/>
      <c r="I14" s="60"/>
      <c r="J14" s="60"/>
      <c r="K14" s="60"/>
      <c r="L14" s="60"/>
      <c r="M14" s="60"/>
      <c r="N14" s="60"/>
      <c r="O14" s="60"/>
      <c r="P14" s="60" t="str">
        <f>+'PAGO GASTO'!F26</f>
        <v>Pago factura serie E4A94774 número DTE: 934363225 de CANELLA S.A., por alquiler de fotocopiadora en el mes de OCTUBRE  2025, en las oficinas de la Asociación Nacional de Pesca Deportiva de Guatemala.</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GASTO'!G26</f>
        <v>1066</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95" priority="2" operator="between">
      <formula>0</formula>
      <formula>0</formula>
    </cfRule>
    <cfRule type="containsErrors" dxfId="194" priority="3">
      <formula>ISERROR(D14)</formula>
    </cfRule>
  </conditionalFormatting>
  <conditionalFormatting sqref="G14">
    <cfRule type="cellIs" dxfId="193" priority="4" operator="between">
      <formula>0</formula>
      <formula>0</formula>
    </cfRule>
    <cfRule type="containsErrors" dxfId="192"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MK27"/>
  <sheetViews>
    <sheetView view="pageBreakPreview" topLeftCell="D10" zoomScale="78" zoomScaleNormal="100" zoomScalePageLayoutView="78" workbookViewId="0">
      <selection activeCell="P14" sqref="P14:AN14"/>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42"/>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GASTO'!D27</f>
        <v>3364</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GASTO'!B27</f>
        <v>45965</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GASTO'!C27</f>
        <v>1</v>
      </c>
      <c r="E14" s="59"/>
      <c r="F14" s="59"/>
      <c r="G14" s="60">
        <f>+'PAGO GASTO'!E27</f>
        <v>121</v>
      </c>
      <c r="H14" s="60"/>
      <c r="I14" s="60"/>
      <c r="J14" s="60"/>
      <c r="K14" s="60"/>
      <c r="L14" s="60"/>
      <c r="M14" s="60"/>
      <c r="N14" s="60"/>
      <c r="O14" s="60"/>
      <c r="P14" s="60" t="str">
        <f>+'PAGO GASTO'!F27</f>
        <v>Pago factura serie B5331F59 número DTE: 2869772939  de LINA PATRICIA MEJIA MEJIA,  por 6 páginas en desarrollo de páginas editoriales en tamaño carta que incluye conceptualización, creatividad y redacción de textos para revista. 36 Páginas en artes finales para edición digital, que incluye diseño, arte y creatividad para revista, así como fotografias de stock. Autorizado por Comite Ejecutivo en Acta 012/2025 en fecha 29/10/2025 punto resolutivo 3.3.  FACTURA Q20,728.00 ISR Q925.36.</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GASTO'!G27</f>
        <v>19802.64</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91" priority="2" operator="between">
      <formula>0</formula>
      <formula>0</formula>
    </cfRule>
    <cfRule type="containsErrors" dxfId="190" priority="3">
      <formula>ISERROR(D14)</formula>
    </cfRule>
  </conditionalFormatting>
  <conditionalFormatting sqref="G14">
    <cfRule type="cellIs" dxfId="189" priority="4" operator="between">
      <formula>0</formula>
      <formula>0</formula>
    </cfRule>
    <cfRule type="containsErrors" dxfId="188"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MK27"/>
  <sheetViews>
    <sheetView view="pageBreakPreview" topLeftCell="D1" zoomScale="78" zoomScaleNormal="100" zoomScalePageLayoutView="78" workbookViewId="0">
      <selection activeCell="AQ6" sqref="AQ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GASTO'!D28</f>
        <v>3365</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GASTO'!B28</f>
        <v>45965</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GASTO'!C28</f>
        <v>1</v>
      </c>
      <c r="E14" s="59"/>
      <c r="F14" s="59"/>
      <c r="G14" s="60" t="str">
        <f>+'PAGO GASTO'!E28</f>
        <v>011
022
029
121</v>
      </c>
      <c r="H14" s="60"/>
      <c r="I14" s="60"/>
      <c r="J14" s="60"/>
      <c r="K14" s="60"/>
      <c r="L14" s="60"/>
      <c r="M14" s="60"/>
      <c r="N14" s="60"/>
      <c r="O14" s="60"/>
      <c r="P14" s="60" t="str">
        <f>+'PAGO GASTO'!F28</f>
        <v>Cheque a nombre de TESORERIA NACIONAL , Formulario SAT 2000 No 49 009 114 806 de ISR, Retenciones a Proveedores,  Formulario SAT 2000 No. 49 009 993 664 sobre Rentas de Trabajo de la Asociación  Nacional  de Pesca Deportiva correspondiente al mes de octubre  2025, asi:  Proveedores : Q1318.22  RENTAS DE TRABAJO Q1,774.07.</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t="str">
        <f>+'PAGO GASTO'!G28</f>
        <v>Q1,750.48
Q23.59
Q392.86
Q925.36</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87" priority="2" operator="between">
      <formula>0</formula>
      <formula>0</formula>
    </cfRule>
    <cfRule type="containsErrors" dxfId="186" priority="3">
      <formula>ISERROR(D14)</formula>
    </cfRule>
  </conditionalFormatting>
  <conditionalFormatting sqref="G14">
    <cfRule type="cellIs" dxfId="185" priority="4" operator="between">
      <formula>0</formula>
      <formula>0</formula>
    </cfRule>
    <cfRule type="containsErrors" dxfId="184"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MK27"/>
  <sheetViews>
    <sheetView view="pageBreakPreview" topLeftCell="D11" zoomScale="78" zoomScaleNormal="100" zoomScalePageLayoutView="78" workbookViewId="0">
      <selection activeCell="AQ5" sqref="AQ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GASTO'!D29</f>
        <v>3366</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GASTO'!B29</f>
        <v>45965</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GASTO'!C29</f>
        <v>1</v>
      </c>
      <c r="E14" s="59"/>
      <c r="F14" s="59"/>
      <c r="G14" s="60">
        <f>+'PAGO GASTO'!E29</f>
        <v>196</v>
      </c>
      <c r="H14" s="60"/>
      <c r="I14" s="60"/>
      <c r="J14" s="60"/>
      <c r="K14" s="60"/>
      <c r="L14" s="60"/>
      <c r="M14" s="60"/>
      <c r="N14" s="60"/>
      <c r="O14" s="60"/>
      <c r="P14" s="60" t="str">
        <f>+'PAGO GASTO'!F29</f>
        <v xml:space="preserve">Pago factura serie 4A885B59 número 1810973873 de CLUB DE  PESCA DEPORTIVA DE GUATEMALA, por alquiler del salón techado con mobiliario y equipo audiovisual para reunión de Comité Ejecutivo día 10/09/2025. </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GASTO'!G29</f>
        <v>1000</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83" priority="2" operator="between">
      <formula>0</formula>
      <formula>0</formula>
    </cfRule>
    <cfRule type="containsErrors" dxfId="182" priority="3">
      <formula>ISERROR(D14)</formula>
    </cfRule>
  </conditionalFormatting>
  <conditionalFormatting sqref="G14">
    <cfRule type="cellIs" dxfId="181" priority="4" operator="between">
      <formula>0</formula>
      <formula>0</formula>
    </cfRule>
    <cfRule type="containsErrors" dxfId="180"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MK27"/>
  <sheetViews>
    <sheetView view="pageBreakPreview" topLeftCell="D14" zoomScale="78" zoomScaleNormal="100" zoomScalePageLayoutView="78" workbookViewId="0">
      <selection activeCell="AQ5" sqref="AQ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GASTO'!D30</f>
        <v>3367</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GASTO'!B30</f>
        <v>45965</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GASTO'!C30</f>
        <v>1</v>
      </c>
      <c r="E14" s="59"/>
      <c r="F14" s="59"/>
      <c r="G14" s="60">
        <f>+'PAGO GASTO'!E30</f>
        <v>196</v>
      </c>
      <c r="H14" s="60"/>
      <c r="I14" s="60"/>
      <c r="J14" s="60"/>
      <c r="K14" s="60"/>
      <c r="L14" s="60"/>
      <c r="M14" s="60"/>
      <c r="N14" s="60"/>
      <c r="O14" s="60"/>
      <c r="P14" s="60" t="str">
        <f>+'PAGO GASTO'!F30</f>
        <v xml:space="preserve">Pago factura serie 57B336D2 número 709774298 de CLUB DE  PESCA DEPORTIVA DE GUATEMALA, por alquiler del salón techado con mobiliario y equipo audiovisual para reunión de Comité Ejecutivo día 15/10/2025. </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GASTO'!G30</f>
        <v>1000</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79" priority="2" operator="between">
      <formula>0</formula>
      <formula>0</formula>
    </cfRule>
    <cfRule type="containsErrors" dxfId="178" priority="3">
      <formula>ISERROR(D14)</formula>
    </cfRule>
  </conditionalFormatting>
  <conditionalFormatting sqref="G14">
    <cfRule type="cellIs" dxfId="177" priority="4" operator="between">
      <formula>0</formula>
      <formula>0</formula>
    </cfRule>
    <cfRule type="containsErrors" dxfId="176"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MK27"/>
  <sheetViews>
    <sheetView view="pageBreakPreview" topLeftCell="D1" zoomScale="78" zoomScaleNormal="100" zoomScalePageLayoutView="78" workbookViewId="0">
      <selection activeCell="AQ5" sqref="AQ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GASTO'!D31</f>
        <v>3368</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GASTO'!B31</f>
        <v>45965</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GASTO'!C31</f>
        <v>1</v>
      </c>
      <c r="E14" s="59"/>
      <c r="F14" s="59"/>
      <c r="G14" s="60">
        <f>+'PAGO GASTO'!E31</f>
        <v>196</v>
      </c>
      <c r="H14" s="60"/>
      <c r="I14" s="60"/>
      <c r="J14" s="60"/>
      <c r="K14" s="60"/>
      <c r="L14" s="60"/>
      <c r="M14" s="60"/>
      <c r="N14" s="60"/>
      <c r="O14" s="60"/>
      <c r="P14" s="60" t="str">
        <f>+'PAGO GASTO'!F31</f>
        <v xml:space="preserve">Pago factura serie C4081A53 número 3181400004 de CLUB DE  PESCA DEPORTIVA DE GUATEMALA, por alquiler del salón techado con mobiliario y equipo audiovisual para reunión de Comité Ejecutivo día 29/10/2025. </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GASTO'!G31</f>
        <v>1000</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75" priority="2" operator="between">
      <formula>0</formula>
      <formula>0</formula>
    </cfRule>
    <cfRule type="containsErrors" dxfId="174" priority="3">
      <formula>ISERROR(D14)</formula>
    </cfRule>
  </conditionalFormatting>
  <conditionalFormatting sqref="G14">
    <cfRule type="cellIs" dxfId="173" priority="4" operator="between">
      <formula>0</formula>
      <formula>0</formula>
    </cfRule>
    <cfRule type="containsErrors" dxfId="172"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MK27"/>
  <sheetViews>
    <sheetView view="pageBreakPreview" topLeftCell="D1" zoomScale="78" zoomScaleNormal="100" zoomScalePageLayoutView="78" workbookViewId="0">
      <selection activeCell="AQ4" sqref="AQ4"/>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GASTO'!D32</f>
        <v>3369</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GASTO'!B32</f>
        <v>45967</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GASTO'!C32</f>
        <v>1</v>
      </c>
      <c r="E14" s="59"/>
      <c r="F14" s="59"/>
      <c r="G14" s="60" t="str">
        <f>+'PAGO GASTO'!E32</f>
        <v>112
113
115
151
171
199</v>
      </c>
      <c r="H14" s="60"/>
      <c r="I14" s="60"/>
      <c r="J14" s="60"/>
      <c r="K14" s="60"/>
      <c r="L14" s="60"/>
      <c r="M14" s="60"/>
      <c r="N14" s="60"/>
      <c r="O14" s="60"/>
      <c r="P14" s="60" t="str">
        <f>+'PAGO GASTO'!F32</f>
        <v>Pago de factura serie 167B009A número 1937523215 a CIUDAD COMERCIAL, S.A. pago de alquiler de la oficina S 205, más servicios varios para la ASOCIACION NACIONAL DE PESCA DEPORTIVA DE GUATEMALA, correspondiente al mes de NOVIEMBRE 2025.</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t="str">
        <f>+'PAGO GASTO'!G32</f>
        <v>Q200.00
Q887.04
Q291.00
Q8,462.18
Q1,923.25
Q4,729.53</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71" priority="2" operator="between">
      <formula>0</formula>
      <formula>0</formula>
    </cfRule>
    <cfRule type="containsErrors" dxfId="170" priority="3">
      <formula>ISERROR(D14)</formula>
    </cfRule>
  </conditionalFormatting>
  <conditionalFormatting sqref="G14">
    <cfRule type="cellIs" dxfId="169" priority="4" operator="between">
      <formula>0</formula>
      <formula>0</formula>
    </cfRule>
    <cfRule type="containsErrors" dxfId="168"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K27"/>
  <sheetViews>
    <sheetView view="pageBreakPreview" topLeftCell="D19" zoomScale="78" zoomScaleNormal="100" zoomScalePageLayoutView="78" workbookViewId="0">
      <selection activeCell="Q24" sqref="Q24"/>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GASTO'!D6</f>
        <v>3343</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GASTO'!B6</f>
        <v>45965</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GASTO'!C6</f>
        <v>1</v>
      </c>
      <c r="E14" s="59"/>
      <c r="F14" s="59"/>
      <c r="G14" s="60" t="str">
        <f>+'PAGO GASTO'!E6</f>
        <v>015</v>
      </c>
      <c r="H14" s="60"/>
      <c r="I14" s="60"/>
      <c r="J14" s="60"/>
      <c r="K14" s="60"/>
      <c r="L14" s="60"/>
      <c r="M14" s="60"/>
      <c r="N14" s="60"/>
      <c r="O14" s="60"/>
      <c r="P14" s="60" t="str">
        <f>+'PAGO GASTO'!F6</f>
        <v xml:space="preserve"> Pago de Bono de rendimiento para el ejercicio 2025,  a ALEXANDRO ENRIQUE ANDREU MATHEU, como reconocimiento por el esfuerzo de los trabajadores , en su participación en todos los eventos realizados durante el año, reconociendo el apoyo. Autorizado en Acuerdo 001-2025.</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GASTO'!G6</f>
        <v>18850</v>
      </c>
      <c r="AQ14" s="23"/>
    </row>
    <row r="15" spans="1:43" ht="31.5" customHeight="1" x14ac:dyDescent="0.35">
      <c r="A15" s="5"/>
      <c r="D15" s="61" t="s">
        <v>48</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7.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30"/>
      <c r="F19" s="30"/>
      <c r="G19" s="30"/>
      <c r="H19" s="30"/>
      <c r="I19" s="30"/>
      <c r="J19" s="30"/>
      <c r="K19" s="30"/>
      <c r="L19" s="30"/>
      <c r="M19" s="30"/>
      <c r="N19" s="30"/>
      <c r="O19" s="30"/>
      <c r="P19" s="30"/>
      <c r="Q19" s="57" t="s">
        <v>65</v>
      </c>
      <c r="R19" s="57"/>
      <c r="S19" s="57"/>
      <c r="T19" s="57"/>
      <c r="U19" s="57"/>
      <c r="V19" s="57"/>
      <c r="W19" s="57"/>
      <c r="X19" s="57"/>
      <c r="Y19" s="57"/>
      <c r="Z19" s="57"/>
      <c r="AA19" s="57"/>
      <c r="AB19" s="57"/>
      <c r="AC19" s="57"/>
      <c r="AD19" s="57"/>
      <c r="AE19" s="57"/>
      <c r="AF19" s="10"/>
      <c r="AG19" s="10"/>
      <c r="AH19" s="10"/>
      <c r="AI19" s="10"/>
      <c r="AJ19" s="10"/>
      <c r="AK19" s="10"/>
      <c r="AL19" s="10"/>
      <c r="AM19" s="10"/>
      <c r="AN19" s="50"/>
      <c r="AO19" s="50"/>
    </row>
    <row r="20" spans="1:41" ht="33.75" customHeight="1" x14ac:dyDescent="0.35">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row>
    <row r="21" spans="1:41" ht="109.5" customHeight="1" x14ac:dyDescent="0.35">
      <c r="D21" s="10"/>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10"/>
      <c r="AM21" s="10"/>
      <c r="AN21" s="10"/>
      <c r="AO21" s="10"/>
    </row>
    <row r="22" spans="1:41" x14ac:dyDescent="0.35">
      <c r="A22" s="5"/>
      <c r="D22" s="28"/>
      <c r="E22" s="51"/>
      <c r="F22" s="51"/>
      <c r="G22" s="87"/>
      <c r="H22" s="87"/>
      <c r="I22" s="87"/>
      <c r="J22" s="87"/>
      <c r="K22" s="87"/>
      <c r="L22" s="87"/>
      <c r="M22" s="87"/>
      <c r="N22" s="87"/>
      <c r="O22" s="87"/>
      <c r="P22" s="87"/>
      <c r="Q22" s="87"/>
      <c r="R22" s="87"/>
      <c r="S22" s="10"/>
      <c r="T22" s="10"/>
      <c r="U22" s="10"/>
      <c r="V22" s="10"/>
      <c r="W22" s="10"/>
      <c r="X22" s="10"/>
      <c r="Y22" s="32"/>
      <c r="Z22" s="32"/>
      <c r="AA22" s="32"/>
      <c r="AB22" s="87"/>
      <c r="AC22" s="87"/>
      <c r="AD22" s="87"/>
      <c r="AE22" s="87"/>
      <c r="AF22" s="87"/>
      <c r="AG22" s="87"/>
      <c r="AH22" s="87"/>
      <c r="AI22" s="87"/>
      <c r="AJ22" s="87"/>
      <c r="AK22" s="87"/>
      <c r="AL22" s="87"/>
      <c r="AM22" s="87"/>
      <c r="AN22" s="10"/>
      <c r="AO22" s="10"/>
    </row>
    <row r="23" spans="1:41" ht="85.5" customHeight="1" x14ac:dyDescent="0.35">
      <c r="A23" s="5"/>
      <c r="D23" s="10"/>
      <c r="E23" s="51"/>
      <c r="F23" s="51"/>
      <c r="G23" s="51"/>
      <c r="H23" s="57" t="s">
        <v>66</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21">
    <mergeCell ref="D1:AO1"/>
    <mergeCell ref="D2:AO2"/>
    <mergeCell ref="D5:AA5"/>
    <mergeCell ref="T6:AA6"/>
    <mergeCell ref="AE6:AN6"/>
    <mergeCell ref="T7:AA7"/>
    <mergeCell ref="AE7:AN7"/>
    <mergeCell ref="D9:AO9"/>
    <mergeCell ref="D10:AO10"/>
    <mergeCell ref="D13:F13"/>
    <mergeCell ref="G13:O13"/>
    <mergeCell ref="P13:AN13"/>
    <mergeCell ref="G22:R22"/>
    <mergeCell ref="AB22:AM22"/>
    <mergeCell ref="H23:S23"/>
    <mergeCell ref="AC23:AN23"/>
    <mergeCell ref="D14:F14"/>
    <mergeCell ref="G14:O14"/>
    <mergeCell ref="P14:AN14"/>
    <mergeCell ref="D15:AO15"/>
    <mergeCell ref="Q19:AE19"/>
  </mergeCells>
  <conditionalFormatting sqref="D14">
    <cfRule type="cellIs" dxfId="275" priority="2" operator="between">
      <formula>0</formula>
      <formula>0</formula>
    </cfRule>
    <cfRule type="containsErrors" dxfId="274" priority="3">
      <formula>ISERROR(D14)</formula>
    </cfRule>
  </conditionalFormatting>
  <conditionalFormatting sqref="G14">
    <cfRule type="cellIs" dxfId="273" priority="4" operator="between">
      <formula>0</formula>
      <formula>0</formula>
    </cfRule>
    <cfRule type="containsErrors" dxfId="272"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GASTO'!D33</f>
        <v>3370</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GASTO'!B33</f>
        <v>45972</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GASTO'!C33</f>
        <v>1</v>
      </c>
      <c r="E14" s="59"/>
      <c r="F14" s="59"/>
      <c r="G14" s="60">
        <f>+'PAGO GASTO'!E33</f>
        <v>113</v>
      </c>
      <c r="H14" s="60"/>
      <c r="I14" s="60"/>
      <c r="J14" s="60"/>
      <c r="K14" s="60"/>
      <c r="L14" s="60"/>
      <c r="M14" s="60"/>
      <c r="N14" s="60"/>
      <c r="O14" s="60"/>
      <c r="P14" s="60" t="str">
        <f>+'PAGO GASTO'!F33</f>
        <v>Pago factura serie 06B4D0E5 número 2658421424 de CORPORACIÓN RADIO ELECTRONICA S.A. por servicio de Radiocomunicación Digital a los radios que se utilizan en los diferentes Campeonatos de Pesca, organizados por La Asociación Nacional  de Pesca Deportiva de Guatemala, correspondiente al mes de  NOVIEMBRE 2025.</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GASTO'!G33</f>
        <v>1980</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67" priority="2" operator="between">
      <formula>0</formula>
      <formula>0</formula>
    </cfRule>
    <cfRule type="containsErrors" dxfId="166" priority="3">
      <formula>ISERROR(D14)</formula>
    </cfRule>
  </conditionalFormatting>
  <conditionalFormatting sqref="G14">
    <cfRule type="cellIs" dxfId="165" priority="4" operator="between">
      <formula>0</formula>
      <formula>0</formula>
    </cfRule>
    <cfRule type="containsErrors" dxfId="164"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MK27"/>
  <sheetViews>
    <sheetView view="pageBreakPreview" topLeftCell="D12" zoomScale="78" zoomScaleNormal="100" zoomScalePageLayoutView="78" workbookViewId="0">
      <selection activeCell="AP7" sqref="AP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GASTO'!D34</f>
        <v>3371</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GASTO'!B34</f>
        <v>45972</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GASTO'!C34</f>
        <v>1</v>
      </c>
      <c r="E14" s="59"/>
      <c r="F14" s="59"/>
      <c r="G14" s="60">
        <f>+'PAGO GASTO'!E34</f>
        <v>151</v>
      </c>
      <c r="H14" s="60"/>
      <c r="I14" s="60"/>
      <c r="J14" s="60"/>
      <c r="K14" s="60"/>
      <c r="L14" s="60"/>
      <c r="M14" s="60"/>
      <c r="N14" s="60"/>
      <c r="O14" s="60"/>
      <c r="P14" s="60" t="str">
        <f>+'PAGO GASTO'!F34</f>
        <v>Pago de Factura Serie 2368DBD9  No. DTE: 1043284201 a nombre de Turismo Actual, S.A. Por uso de la oficina correspondiente al mes de NOVIEMBRE 2025, más energía eléctrica del mes de OCTUBRE 2025, en Marina Pez Vela del Puerto de San José, por la Asociación Nacional de Pesca Deportiva de Guatemala.</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GASTO'!G34</f>
        <v>1756.4</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63" priority="2" operator="between">
      <formula>0</formula>
      <formula>0</formula>
    </cfRule>
    <cfRule type="containsErrors" dxfId="162" priority="3">
      <formula>ISERROR(D14)</formula>
    </cfRule>
  </conditionalFormatting>
  <conditionalFormatting sqref="G14">
    <cfRule type="cellIs" dxfId="161" priority="4" operator="between">
      <formula>0</formula>
      <formula>0</formula>
    </cfRule>
    <cfRule type="containsErrors" dxfId="160"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MK27"/>
  <sheetViews>
    <sheetView view="pageBreakPreview" topLeftCell="D11" zoomScale="78" zoomScaleNormal="100" zoomScalePageLayoutView="78" workbookViewId="0">
      <selection activeCell="AP7" sqref="AP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GASTO'!D35</f>
        <v>3372</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GASTO'!B35</f>
        <v>45972</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GASTO'!C35</f>
        <v>1</v>
      </c>
      <c r="E14" s="59"/>
      <c r="F14" s="59"/>
      <c r="G14" s="60" t="str">
        <f>+'PAGO GASTO'!E35</f>
        <v>113
329</v>
      </c>
      <c r="H14" s="60"/>
      <c r="I14" s="60"/>
      <c r="J14" s="60"/>
      <c r="K14" s="60"/>
      <c r="L14" s="60"/>
      <c r="M14" s="60"/>
      <c r="N14" s="60"/>
      <c r="O14" s="60"/>
      <c r="P14" s="60" t="str">
        <f>+'PAGO GASTO'!F35</f>
        <v>Pago de Factura Serie  FFEE2E06 No. 1494500549  de Telecomunicaciones de Guatemala, S.A. por servicio de Telefonía celular corporativa de la Coordinadora Técnica, Contador General, Auxiliar Contable, Asistente Técnico, quienes laboran en la Asociación Nacional de Pesca Deportiva de Guatemala. Servicio corporativo Q1200.00 celular financiado Q399.45 correspondiente al período 02/10/2025 - 01/11/2025.</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GASTO'!G35</f>
        <v>1599.45</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59" priority="2" operator="between">
      <formula>0</formula>
      <formula>0</formula>
    </cfRule>
    <cfRule type="containsErrors" dxfId="158" priority="3">
      <formula>ISERROR(D14)</formula>
    </cfRule>
  </conditionalFormatting>
  <conditionalFormatting sqref="G14">
    <cfRule type="cellIs" dxfId="157" priority="4" operator="between">
      <formula>0</formula>
      <formula>0</formula>
    </cfRule>
    <cfRule type="containsErrors" dxfId="156"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MK27"/>
  <sheetViews>
    <sheetView view="pageBreakPreview" topLeftCell="D12" zoomScale="78" zoomScaleNormal="100" zoomScalePageLayoutView="78" workbookViewId="0">
      <selection activeCell="P14" sqref="P14:AN14"/>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GASTO'!D36</f>
        <v>3373</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GASTO'!B36</f>
        <v>45972</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GASTO'!C36</f>
        <v>1</v>
      </c>
      <c r="E14" s="59"/>
      <c r="F14" s="59"/>
      <c r="G14" s="60">
        <f>+'PAGO GASTO'!E36</f>
        <v>151</v>
      </c>
      <c r="H14" s="60"/>
      <c r="I14" s="60"/>
      <c r="J14" s="60"/>
      <c r="K14" s="60"/>
      <c r="L14" s="60"/>
      <c r="M14" s="60"/>
      <c r="N14" s="60"/>
      <c r="O14" s="60"/>
      <c r="P14" s="60" t="str">
        <f>+'PAGO GASTO'!F36</f>
        <v>Pago  Factura Serie 1A9C7341 No. 892224867, De  Mi Bodega, S.A.  Por Arrendamiento de Bodega Unidad A-036 que corresponde al mes de NOVIEMBRE 2025.</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GASTO'!G36</f>
        <v>1348.39</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55" priority="2" operator="between">
      <formula>0</formula>
      <formula>0</formula>
    </cfRule>
    <cfRule type="containsErrors" dxfId="154" priority="3">
      <formula>ISERROR(D14)</formula>
    </cfRule>
  </conditionalFormatting>
  <conditionalFormatting sqref="G14">
    <cfRule type="cellIs" dxfId="153" priority="4" operator="between">
      <formula>0</formula>
      <formula>0</formula>
    </cfRule>
    <cfRule type="containsErrors" dxfId="152"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MK27"/>
  <sheetViews>
    <sheetView view="pageBreakPreview" topLeftCell="D10" zoomScale="78" zoomScaleNormal="100" zoomScalePageLayoutView="78" workbookViewId="0">
      <selection activeCell="AP7" sqref="AP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GASTO'!D37</f>
        <v>3374</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GASTO'!B37</f>
        <v>45972</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GASTO'!C37</f>
        <v>1</v>
      </c>
      <c r="E14" s="59"/>
      <c r="F14" s="59"/>
      <c r="G14" s="60">
        <f>+'PAGO GASTO'!E37</f>
        <v>142</v>
      </c>
      <c r="H14" s="60"/>
      <c r="I14" s="60"/>
      <c r="J14" s="60"/>
      <c r="K14" s="60"/>
      <c r="L14" s="60"/>
      <c r="M14" s="60"/>
      <c r="N14" s="60"/>
      <c r="O14" s="60"/>
      <c r="P14" s="60" t="str">
        <f>+'PAGO GASTO'!F37</f>
        <v>Pago factura serie CA3836F8  número DTE: 2387427390 de NOBLEZA S.A. por servicio de bajadas y subidas de las embarcaciones participantes en la II  Fecha del Campeonato Nacional de Funfish 2025, que se llevó a cabo el  11/10/2025.</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GASTO'!G37</f>
        <v>1900</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51" priority="2" operator="between">
      <formula>0</formula>
      <formula>0</formula>
    </cfRule>
    <cfRule type="containsErrors" dxfId="150" priority="3">
      <formula>ISERROR(D14)</formula>
    </cfRule>
  </conditionalFormatting>
  <conditionalFormatting sqref="G14">
    <cfRule type="cellIs" dxfId="149" priority="4" operator="between">
      <formula>0</formula>
      <formula>0</formula>
    </cfRule>
    <cfRule type="containsErrors" dxfId="148"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MK27"/>
  <sheetViews>
    <sheetView view="pageBreakPreview" topLeftCell="D10" zoomScale="78" zoomScaleNormal="100" zoomScalePageLayoutView="78" workbookViewId="0">
      <selection activeCell="AQ9" sqref="AQ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GASTO'!D38</f>
        <v>3375</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GASTO'!B38</f>
        <v>45972</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GASTO'!C38</f>
        <v>1</v>
      </c>
      <c r="E14" s="59"/>
      <c r="F14" s="59"/>
      <c r="G14" s="60">
        <f>+'PAGO GASTO'!E38</f>
        <v>168</v>
      </c>
      <c r="H14" s="60"/>
      <c r="I14" s="60"/>
      <c r="J14" s="60"/>
      <c r="K14" s="60"/>
      <c r="L14" s="60"/>
      <c r="M14" s="60"/>
      <c r="N14" s="60"/>
      <c r="O14" s="60"/>
      <c r="P14" s="60" t="str">
        <f>+'PAGO GASTO'!F38</f>
        <v>Pago factura serie 3E9A252E número DTE: 3399372312 de MANUEL EDUARDO SORIA VALENZUELA por mantenimiento preventivo, instalación del Sistema Office, Instalación del Sistema Operativo, limpieza y reparación a dos impresoras L5590 y Suminisitro e instalación de caja de mantenimiento a impresoara L5590, equipo que pertenece a La Asociación Nacional de Pesca Deportiva.  FACTURA Q3425.00 ISR Q152.90</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GASTO'!G38</f>
        <v>3272.1</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47" priority="2" operator="between">
      <formula>0</formula>
      <formula>0</formula>
    </cfRule>
    <cfRule type="containsErrors" dxfId="146" priority="3">
      <formula>ISERROR(D14)</formula>
    </cfRule>
  </conditionalFormatting>
  <conditionalFormatting sqref="G14">
    <cfRule type="cellIs" dxfId="145" priority="4" operator="between">
      <formula>0</formula>
      <formula>0</formula>
    </cfRule>
    <cfRule type="containsErrors" dxfId="144"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MK27"/>
  <sheetViews>
    <sheetView view="pageBreakPreview" topLeftCell="D2" zoomScale="78" zoomScaleNormal="100" zoomScalePageLayoutView="78" workbookViewId="0">
      <selection activeCell="AP8" sqref="AP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GASTO'!D40</f>
        <v>3377</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GASTO'!B40</f>
        <v>45980</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GASTO'!C40</f>
        <v>1</v>
      </c>
      <c r="E14" s="59"/>
      <c r="F14" s="59"/>
      <c r="G14" s="60">
        <f>+'PAGO GASTO'!E40</f>
        <v>153</v>
      </c>
      <c r="H14" s="60"/>
      <c r="I14" s="60"/>
      <c r="J14" s="60"/>
      <c r="K14" s="60"/>
      <c r="L14" s="60"/>
      <c r="M14" s="60"/>
      <c r="N14" s="60"/>
      <c r="O14" s="60"/>
      <c r="P14" s="60" t="str">
        <f>+'PAGO GASTO'!F40</f>
        <v>Pago factura serie BA59CA5D número DTE: 1524517309 de CANELLA S.A., por alquiler de fotocopiadora en el mes de NOVIEMBRE 2025, en las oficinas de la Asociación Nacional de Pesca Deportiva de Guatemala.</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GASTO'!G40</f>
        <v>1066</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43" priority="2" operator="between">
      <formula>0</formula>
      <formula>0</formula>
    </cfRule>
    <cfRule type="containsErrors" dxfId="142" priority="3">
      <formula>ISERROR(D14)</formula>
    </cfRule>
  </conditionalFormatting>
  <conditionalFormatting sqref="G14">
    <cfRule type="cellIs" dxfId="141" priority="4" operator="between">
      <formula>0</formula>
      <formula>0</formula>
    </cfRule>
    <cfRule type="containsErrors" dxfId="140"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MK27"/>
  <sheetViews>
    <sheetView view="pageBreakPreview" topLeftCell="D1" zoomScale="78" zoomScaleNormal="100" zoomScalePageLayoutView="78" workbookViewId="0">
      <selection activeCell="AQ10" sqref="AQ10"/>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GASTO'!D39</f>
        <v>3376</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GASTO'!B39</f>
        <v>45972</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GASTO'!C39</f>
        <v>1</v>
      </c>
      <c r="E14" s="59"/>
      <c r="F14" s="59"/>
      <c r="G14" s="60">
        <f>+'PAGO GASTO'!E39</f>
        <v>196</v>
      </c>
      <c r="H14" s="60"/>
      <c r="I14" s="60"/>
      <c r="J14" s="60"/>
      <c r="K14" s="60"/>
      <c r="L14" s="60"/>
      <c r="M14" s="60"/>
      <c r="N14" s="60"/>
      <c r="O14" s="60"/>
      <c r="P14" s="60" t="str">
        <f>+'PAGO GASTO'!F39</f>
        <v>Pago factura serie AA2E3D0F número DTE: 695353829 de STEPHANO JUANCARLO HERNÁNDEZ SÁNCHEZ, por servicio de alimentación para la reunión de impresión de Carnet para el ingreso a la Marina Pez Vela,  el día 12/11/2025 y 10 bolsas de café para uso de la oficina de la Asociación Nacional de Pesca.</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GASTO'!G39</f>
        <v>1995.5</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39" priority="2" operator="between">
      <formula>0</formula>
      <formula>0</formula>
    </cfRule>
    <cfRule type="containsErrors" dxfId="138" priority="3">
      <formula>ISERROR(D14)</formula>
    </cfRule>
  </conditionalFormatting>
  <conditionalFormatting sqref="G14">
    <cfRule type="cellIs" dxfId="137" priority="4" operator="between">
      <formula>0</formula>
      <formula>0</formula>
    </cfRule>
    <cfRule type="containsErrors" dxfId="136"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AMK27"/>
  <sheetViews>
    <sheetView view="pageBreakPreview" topLeftCell="D1" zoomScale="78" zoomScaleNormal="100" zoomScalePageLayoutView="78" workbookViewId="0">
      <selection activeCell="AQ9" sqref="AQ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GASTO'!D41</f>
        <v>3378</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GASTO'!B41</f>
        <v>45980</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GASTO'!C41</f>
        <v>1</v>
      </c>
      <c r="E14" s="59"/>
      <c r="F14" s="59"/>
      <c r="G14" s="60">
        <f>+'PAGO GASTO'!E41</f>
        <v>111</v>
      </c>
      <c r="H14" s="60"/>
      <c r="I14" s="60"/>
      <c r="J14" s="60"/>
      <c r="K14" s="60"/>
      <c r="L14" s="60"/>
      <c r="M14" s="60"/>
      <c r="N14" s="60"/>
      <c r="O14" s="60"/>
      <c r="P14" s="60" t="str">
        <f>+'PAGO GASTO'!F41</f>
        <v xml:space="preserve">Pago factura  serie  0A24DB7B número 3057798451 de EMPRESA ELECTRICA DE GUATEMALA, S.A. por consumo de energía eléctrica al 15/11/2025 en las oficinas de la Asociación Nacional de Pesca. </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GASTO'!G41</f>
        <v>290.81</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35" priority="2" operator="between">
      <formula>0</formula>
      <formula>0</formula>
    </cfRule>
    <cfRule type="containsErrors" dxfId="134" priority="3">
      <formula>ISERROR(D14)</formula>
    </cfRule>
  </conditionalFormatting>
  <conditionalFormatting sqref="G14">
    <cfRule type="cellIs" dxfId="133" priority="4" operator="between">
      <formula>0</formula>
      <formula>0</formula>
    </cfRule>
    <cfRule type="containsErrors" dxfId="132"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AMK27"/>
  <sheetViews>
    <sheetView view="pageBreakPreview" topLeftCell="D1" zoomScale="78" zoomScaleNormal="100" zoomScalePageLayoutView="78" workbookViewId="0">
      <selection activeCell="AQ8" sqref="AQ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GASTO'!D42</f>
        <v>3379</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GASTO'!B42</f>
        <v>45980</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GASTO'!C42</f>
        <v>1</v>
      </c>
      <c r="E14" s="59"/>
      <c r="F14" s="59"/>
      <c r="G14" s="60" t="str">
        <f>+'PAGO GASTO'!E42</f>
        <v>011
022</v>
      </c>
      <c r="H14" s="60"/>
      <c r="I14" s="60"/>
      <c r="J14" s="60"/>
      <c r="K14" s="60"/>
      <c r="L14" s="60"/>
      <c r="M14" s="60"/>
      <c r="N14" s="60"/>
      <c r="O14" s="60"/>
      <c r="P14" s="60" t="str">
        <f>+'PAGO GASTO'!F42</f>
        <v xml:space="preserve">Pago  de Fianza de Fidelidad según póliza No. 21672 de la Asociación Nacional de Pesca Deportiva de Guatemala al Crédito Hipotecario Nacional, correspondiente al mes de NOVIEMBRE  2025. Según Planilla Adjunta. </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t="str">
        <f>+'PAGO GASTO'!G42</f>
        <v>Q758.02
Q55.10</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31" priority="2" operator="between">
      <formula>0</formula>
      <formula>0</formula>
    </cfRule>
    <cfRule type="containsErrors" dxfId="130" priority="3">
      <formula>ISERROR(D14)</formula>
    </cfRule>
  </conditionalFormatting>
  <conditionalFormatting sqref="G14">
    <cfRule type="cellIs" dxfId="129" priority="4" operator="between">
      <formula>0</formula>
      <formula>0</formula>
    </cfRule>
    <cfRule type="containsErrors" dxfId="128"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K27"/>
  <sheetViews>
    <sheetView view="pageBreakPreview" topLeftCell="D13" zoomScale="78" zoomScaleNormal="100" zoomScalePageLayoutView="78" workbookViewId="0">
      <selection activeCell="D15" sqref="D15:AO1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GASTO'!D7</f>
        <v>3344</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GASTO'!B7</f>
        <v>45965</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GASTO'!C7</f>
        <v>1</v>
      </c>
      <c r="E14" s="59"/>
      <c r="F14" s="59"/>
      <c r="G14" s="60" t="str">
        <f>+'PAGO GASTO'!E7</f>
        <v>015</v>
      </c>
      <c r="H14" s="60"/>
      <c r="I14" s="60"/>
      <c r="J14" s="60"/>
      <c r="K14" s="60"/>
      <c r="L14" s="60"/>
      <c r="M14" s="60"/>
      <c r="N14" s="60"/>
      <c r="O14" s="60"/>
      <c r="P14" s="60" t="str">
        <f>+'PAGO GASTO'!F7</f>
        <v>Pago de Bono de rendimiento para el ejercicio 2025,  a LESBY NOHEMY MORALES MOLINEROS, como reconocimiento por el esfuerzo de los trabajadores , en su participación en todos los eventos realizados durante el año, reconociendo el apoyo. Autorizado en Acuerdo 001-2025.</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GASTO'!G7</f>
        <v>12850</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71" priority="2" operator="between">
      <formula>0</formula>
      <formula>0</formula>
    </cfRule>
    <cfRule type="containsErrors" dxfId="270" priority="3">
      <formula>ISERROR(D14)</formula>
    </cfRule>
  </conditionalFormatting>
  <conditionalFormatting sqref="G14">
    <cfRule type="cellIs" dxfId="269" priority="4" operator="between">
      <formula>0</formula>
      <formula>0</formula>
    </cfRule>
    <cfRule type="containsErrors" dxfId="268"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GASTO'!D43</f>
        <v>3380</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GASTO'!B43</f>
        <v>45980</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GASTO'!C43</f>
        <v>1</v>
      </c>
      <c r="E14" s="59"/>
      <c r="F14" s="59"/>
      <c r="G14" s="60">
        <f>+'PAGO GASTO'!E43</f>
        <v>155</v>
      </c>
      <c r="H14" s="60"/>
      <c r="I14" s="60"/>
      <c r="J14" s="60"/>
      <c r="K14" s="60"/>
      <c r="L14" s="60"/>
      <c r="M14" s="60"/>
      <c r="N14" s="60"/>
      <c r="O14" s="60"/>
      <c r="P14" s="60" t="str">
        <f>+'PAGO GASTO'!F43</f>
        <v>Pago factura serie 218F6C1D  número DTE: 901268493 de AVENTURA, PROTECCION Y DIVERSION, SOCIEDAD ANONIMA por arrendamiento de la embarcación TACTICAL que fue  utilizada del 09 al 12 de noviembre del 2025 en el 31th International Billfish Tournament 2025 que se realizó en Bahia del Sol, El Salvador, autorizado por el Comite Ejecutivo en Acta No. 012/2025  punto resolutivo 3.2  de fecha 29/10/2025. NOG: 28431766.</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GASTO'!G43</f>
        <v>76000</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27" priority="2" operator="between">
      <formula>0</formula>
      <formula>0</formula>
    </cfRule>
    <cfRule type="containsErrors" dxfId="126" priority="3">
      <formula>ISERROR(D14)</formula>
    </cfRule>
  </conditionalFormatting>
  <conditionalFormatting sqref="G14">
    <cfRule type="cellIs" dxfId="125" priority="4" operator="between">
      <formula>0</formula>
      <formula>0</formula>
    </cfRule>
    <cfRule type="containsErrors" dxfId="124"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MK27"/>
  <sheetViews>
    <sheetView view="pageBreakPreview" topLeftCell="D1" zoomScale="78" zoomScaleNormal="100" zoomScalePageLayoutView="78" workbookViewId="0">
      <selection activeCell="AQ6" sqref="AQ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GASTO'!D44</f>
        <v>3381</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GASTO'!B44</f>
        <v>45980</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GASTO'!C44</f>
        <v>1</v>
      </c>
      <c r="E14" s="59"/>
      <c r="F14" s="59"/>
      <c r="G14" s="60">
        <f>+'PAGO GASTO'!E44</f>
        <v>155</v>
      </c>
      <c r="H14" s="60"/>
      <c r="I14" s="60"/>
      <c r="J14" s="60"/>
      <c r="K14" s="60"/>
      <c r="L14" s="60"/>
      <c r="M14" s="60"/>
      <c r="N14" s="60"/>
      <c r="O14" s="60"/>
      <c r="P14" s="60" t="str">
        <f>+'PAGO GASTO'!F44</f>
        <v>Pago factura serie C6564E3B  número DTE: 1296844238 de INVERSIONES OVARA GUATEMALA, S.A. por arrendamiento de la embarcación QUE VELA  que fue  utilizada del 09 al 12 de noviembre del 2025 en el 31th International Billfish Tournament 2025 que se realizó en Bahia del Sol, El Salvador, autorizado por el Comite Ejecutivo en Acta No. 012/2025  punto resolutivo 3.2  de fecha 29/10/2025. NOG: 28432428.</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GASTO'!G44</f>
        <v>76000</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23" priority="2" operator="between">
      <formula>0</formula>
      <formula>0</formula>
    </cfRule>
    <cfRule type="containsErrors" dxfId="122" priority="3">
      <formula>ISERROR(D14)</formula>
    </cfRule>
  </conditionalFormatting>
  <conditionalFormatting sqref="G14">
    <cfRule type="cellIs" dxfId="121" priority="4" operator="between">
      <formula>0</formula>
      <formula>0</formula>
    </cfRule>
    <cfRule type="containsErrors" dxfId="120"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AMK27"/>
  <sheetViews>
    <sheetView view="pageBreakPreview" topLeftCell="D1" zoomScale="78" zoomScaleNormal="100" zoomScalePageLayoutView="78" workbookViewId="0">
      <selection activeCell="D2" sqref="D2:AO2"/>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GASTO'!D45</f>
        <v>3382</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GASTO'!B45</f>
        <v>45980</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GASTO'!C45</f>
        <v>1</v>
      </c>
      <c r="E14" s="59"/>
      <c r="F14" s="59"/>
      <c r="G14" s="60">
        <f>+'PAGO GASTO'!E45</f>
        <v>196</v>
      </c>
      <c r="H14" s="60"/>
      <c r="I14" s="60"/>
      <c r="J14" s="60"/>
      <c r="K14" s="60"/>
      <c r="L14" s="60"/>
      <c r="M14" s="60"/>
      <c r="N14" s="60"/>
      <c r="O14" s="60"/>
      <c r="P14" s="60" t="str">
        <f>+'PAGO GASTO'!F45</f>
        <v xml:space="preserve">Pago factura serie 1C53EA3D número 1200311860 de CLUB DE  PESCA DEPORTIVA DE GUATEMALA, por alqluiler del salón techado con mobiliario y equipo audiovisual por reunión para toma de fotos de carnets para ingreso a Marina Pez Vela, el día 12/11/2025. </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GASTO'!G45</f>
        <v>1000</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19" priority="2" operator="between">
      <formula>0</formula>
      <formula>0</formula>
    </cfRule>
    <cfRule type="containsErrors" dxfId="118" priority="3">
      <formula>ISERROR(D14)</formula>
    </cfRule>
  </conditionalFormatting>
  <conditionalFormatting sqref="G14">
    <cfRule type="cellIs" dxfId="117" priority="4" operator="between">
      <formula>0</formula>
      <formula>0</formula>
    </cfRule>
    <cfRule type="containsErrors" dxfId="116"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GASTO'!D46</f>
        <v>3383</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GASTO'!B46</f>
        <v>45980</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GASTO'!C46</f>
        <v>1</v>
      </c>
      <c r="E14" s="59"/>
      <c r="F14" s="59"/>
      <c r="G14" s="60">
        <f>+'PAGO GASTO'!E46</f>
        <v>196</v>
      </c>
      <c r="H14" s="60"/>
      <c r="I14" s="60"/>
      <c r="J14" s="60"/>
      <c r="K14" s="60"/>
      <c r="L14" s="60"/>
      <c r="M14" s="60"/>
      <c r="N14" s="60"/>
      <c r="O14" s="60"/>
      <c r="P14" s="60" t="str">
        <f>+'PAGO GASTO'!F46</f>
        <v xml:space="preserve">Pago factura serie AE029ED6 número 2988916903 de CLUB DE  PESCA DEPORTIVA DE GUATEMALA, por alqluiler del salón techado con mobiliario y equipo audiovisual para reunión de Comité Ejecutivo el día   19/11/2025. </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GASTO'!G46</f>
        <v>1000</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15" priority="2" operator="between">
      <formula>0</formula>
      <formula>0</formula>
    </cfRule>
    <cfRule type="containsErrors" dxfId="114" priority="3">
      <formula>ISERROR(D14)</formula>
    </cfRule>
  </conditionalFormatting>
  <conditionalFormatting sqref="G14">
    <cfRule type="cellIs" dxfId="113" priority="4" operator="between">
      <formula>0</formula>
      <formula>0</formula>
    </cfRule>
    <cfRule type="containsErrors" dxfId="112"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AMK27"/>
  <sheetViews>
    <sheetView view="pageBreakPreview" topLeftCell="D1" zoomScale="78" zoomScaleNormal="100" zoomScalePageLayoutView="78" workbookViewId="0">
      <selection activeCell="AQ6" sqref="AQ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GASTO'!D47</f>
        <v>3384</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GASTO'!B47</f>
        <v>45986</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GASTO'!C47</f>
        <v>1</v>
      </c>
      <c r="E14" s="59"/>
      <c r="F14" s="59"/>
      <c r="G14" s="60" t="str">
        <f>+'PAGO GASTO'!E47</f>
        <v>011
022
051
194</v>
      </c>
      <c r="H14" s="60"/>
      <c r="I14" s="60"/>
      <c r="J14" s="60"/>
      <c r="K14" s="60"/>
      <c r="L14" s="60"/>
      <c r="M14" s="60"/>
      <c r="N14" s="60"/>
      <c r="O14" s="60"/>
      <c r="P14" s="60" t="str">
        <f>+'PAGO GASTO'!F47</f>
        <v>Pago de Recibo DR-182-1 No. 5817787  BANCO GYT CONTINENTAL, correspondiente a la cuota laboral y patronal del IGSS del mes de NOVIEMBRE 2025. Mas Q. 50.00 quetzales para compra de cheque de caja a nombre del Instituto Guatemalteco de Seguridad Social.</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t="str">
        <f>+'PAGO GASTO'!G47</f>
        <v>Q2,724.13
Q198.03
Q6,455.35
Q50.00</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11" priority="2" operator="between">
      <formula>0</formula>
      <formula>0</formula>
    </cfRule>
    <cfRule type="containsErrors" dxfId="110" priority="3">
      <formula>ISERROR(D14)</formula>
    </cfRule>
  </conditionalFormatting>
  <conditionalFormatting sqref="G14">
    <cfRule type="cellIs" dxfId="109" priority="4" operator="between">
      <formula>0</formula>
      <formula>0</formula>
    </cfRule>
    <cfRule type="containsErrors" dxfId="108"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AMK27"/>
  <sheetViews>
    <sheetView view="pageBreakPreview" topLeftCell="D1" zoomScale="78" zoomScaleNormal="100" zoomScalePageLayoutView="78" workbookViewId="0">
      <selection activeCell="AQ6" sqref="AQ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GASTO'!D48</f>
        <v>3385</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GASTO'!B48</f>
        <v>45988</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GASTO'!C48</f>
        <v>1</v>
      </c>
      <c r="E14" s="59"/>
      <c r="F14" s="59"/>
      <c r="G14" s="60" t="str">
        <f>+'PAGO GASTO'!E48</f>
        <v>011
015</v>
      </c>
      <c r="H14" s="60"/>
      <c r="I14" s="60"/>
      <c r="J14" s="60"/>
      <c r="K14" s="60"/>
      <c r="L14" s="60"/>
      <c r="M14" s="60"/>
      <c r="N14" s="60"/>
      <c r="O14" s="60"/>
      <c r="P14" s="60" t="str">
        <f>+'PAGO GASTO'!F48</f>
        <v>Cheque a nombre de ALEXANDRO ENRIQUE ANDREU MATHEU, pago salario mes de NOVIEMBRE 2025, como Gerente General, el cual incluye descuentos correspondientes al mes. IGSS: Q910.46 FIANZA: Q253.34 ISR: Q1,121.30</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GASTO'!G48</f>
        <v>16814.900000000001</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07" priority="2" operator="between">
      <formula>0</formula>
      <formula>0</formula>
    </cfRule>
    <cfRule type="containsErrors" dxfId="106" priority="3">
      <formula>ISERROR(D14)</formula>
    </cfRule>
  </conditionalFormatting>
  <conditionalFormatting sqref="G14">
    <cfRule type="cellIs" dxfId="105" priority="4" operator="between">
      <formula>0</formula>
      <formula>0</formula>
    </cfRule>
    <cfRule type="containsErrors" dxfId="104"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AMK27"/>
  <sheetViews>
    <sheetView view="pageBreakPreview" topLeftCell="D3"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GASTO'!D49</f>
        <v>3386</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GASTO'!B49</f>
        <v>45988</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GASTO'!C49</f>
        <v>1</v>
      </c>
      <c r="E14" s="59"/>
      <c r="F14" s="59"/>
      <c r="G14" s="60" t="str">
        <f>+'PAGO GASTO'!E49</f>
        <v>011
015</v>
      </c>
      <c r="H14" s="60"/>
      <c r="I14" s="60"/>
      <c r="J14" s="60"/>
      <c r="K14" s="60"/>
      <c r="L14" s="60"/>
      <c r="M14" s="60"/>
      <c r="N14" s="60"/>
      <c r="O14" s="60"/>
      <c r="P14" s="60" t="str">
        <f>+'PAGO GASTO'!F49</f>
        <v>Cheque a nombre de LESBY NOHEMY MORALES MOLINEROS, pago de salario  mes de NOVIEMEBRE 2025 como Coordinadora Técnica, el cual incluye descuentos correspondientes al mes. IGSS Q.620.66 FIANZA Q172.70 ISR. Q708.95.</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GASTO'!G49</f>
        <v>11597.69</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03" priority="2" operator="between">
      <formula>0</formula>
      <formula>0</formula>
    </cfRule>
    <cfRule type="containsErrors" dxfId="102" priority="3">
      <formula>ISERROR(D14)</formula>
    </cfRule>
  </conditionalFormatting>
  <conditionalFormatting sqref="G14">
    <cfRule type="cellIs" dxfId="101" priority="4" operator="between">
      <formula>0</formula>
      <formula>0</formula>
    </cfRule>
    <cfRule type="containsErrors" dxfId="100"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AMK27"/>
  <sheetViews>
    <sheetView view="pageBreakPreview" topLeftCell="D1" zoomScale="78" zoomScaleNormal="100" zoomScalePageLayoutView="78" workbookViewId="0">
      <selection activeCell="AQ7" sqref="AQ6: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GASTO'!D50</f>
        <v>3390</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GASTO'!B50</f>
        <v>45988</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GASTO'!C50</f>
        <v>1</v>
      </c>
      <c r="E14" s="59"/>
      <c r="F14" s="59"/>
      <c r="G14" s="60" t="str">
        <f>+'PAGO GASTO'!E50</f>
        <v>011
015</v>
      </c>
      <c r="H14" s="60"/>
      <c r="I14" s="60"/>
      <c r="J14" s="60"/>
      <c r="K14" s="60"/>
      <c r="L14" s="60"/>
      <c r="M14" s="60"/>
      <c r="N14" s="60"/>
      <c r="O14" s="60"/>
      <c r="P14" s="60" t="str">
        <f>+'PAGO GASTO'!F50</f>
        <v>Cheque a nombre de SILVIA EUGENIA SANTOS LEMUS, pago salario mes de NOVIEMBRE 2025 como CONTADOR GENERAL, el cual incluye descuentos correspondientes al mes. IGSS: Q393.65 FIANZA Q109.54 ISR: 285.36</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GASTO'!G50</f>
        <v>7611.46</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99" priority="2" operator="between">
      <formula>0</formula>
      <formula>0</formula>
    </cfRule>
    <cfRule type="containsErrors" dxfId="98" priority="3">
      <formula>ISERROR(D14)</formula>
    </cfRule>
  </conditionalFormatting>
  <conditionalFormatting sqref="G14">
    <cfRule type="cellIs" dxfId="97" priority="4" operator="between">
      <formula>0</formula>
      <formula>0</formula>
    </cfRule>
    <cfRule type="containsErrors" dxfId="96"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AMK27"/>
  <sheetViews>
    <sheetView view="pageBreakPreview" topLeftCell="D10" zoomScale="78" zoomScaleNormal="100" zoomScalePageLayoutView="78" workbookViewId="0">
      <selection activeCell="AD11" sqref="AD11"/>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GASTO'!D51</f>
        <v>3391</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GASTO'!B51</f>
        <v>45988</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GASTO'!C51</f>
        <v>1</v>
      </c>
      <c r="E14" s="59"/>
      <c r="F14" s="59"/>
      <c r="G14" s="60" t="str">
        <f>+'PAGO GASTO'!E51</f>
        <v>011
015</v>
      </c>
      <c r="H14" s="60"/>
      <c r="I14" s="60"/>
      <c r="J14" s="60"/>
      <c r="K14" s="60"/>
      <c r="L14" s="60"/>
      <c r="M14" s="60"/>
      <c r="N14" s="60"/>
      <c r="O14" s="60"/>
      <c r="P14" s="60" t="str">
        <f>+'PAGO GASTO'!F51</f>
        <v>Cheque a nombre de CLAUDIA EDELMIRA DAVILA ALVAREZ, pago salario mes de  NOVIEMBRE 2025 como Asistente Técnico, el cual incluye descuentos correspondientes al mes. IGSS: Q.313.95  FIANZA Q. 87.36 ISR. 185.95.</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GASTO'!G51</f>
        <v>6162.74</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95" priority="2" operator="between">
      <formula>0</formula>
      <formula>0</formula>
    </cfRule>
    <cfRule type="containsErrors" dxfId="94" priority="3">
      <formula>ISERROR(D14)</formula>
    </cfRule>
  </conditionalFormatting>
  <conditionalFormatting sqref="G14">
    <cfRule type="cellIs" dxfId="93" priority="4" operator="between">
      <formula>0</formula>
      <formula>0</formula>
    </cfRule>
    <cfRule type="containsErrors" dxfId="92"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AMK27"/>
  <sheetViews>
    <sheetView view="pageBreakPreview" topLeftCell="D1" zoomScale="78" zoomScaleNormal="100" zoomScalePageLayoutView="78" workbookViewId="0">
      <selection activeCell="T12" sqref="T12"/>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GASTO'!D52</f>
        <v>3392</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GASTO'!B52</f>
        <v>45988</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GASTO'!C52</f>
        <v>1</v>
      </c>
      <c r="E14" s="59"/>
      <c r="F14" s="59"/>
      <c r="G14" s="60" t="str">
        <f>+'PAGO GASTO'!E52</f>
        <v>011
015</v>
      </c>
      <c r="H14" s="60"/>
      <c r="I14" s="60"/>
      <c r="J14" s="60"/>
      <c r="K14" s="60"/>
      <c r="L14" s="60"/>
      <c r="M14" s="60"/>
      <c r="N14" s="60"/>
      <c r="O14" s="60"/>
      <c r="P14" s="60" t="str">
        <f>+'PAGO GASTO'!F52</f>
        <v xml:space="preserve">Cheque a nombre de ALEX EUGENIO GODINEZ MIRANDA, pago salario mes de NOVIEMBRE 2025 como Auxiliar Contable, el cual incluye descuentos correspondientes al mes. IGSS: Q292.22 FIANZA: Q81.31 ISR Q 155.77. </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GASTO'!G52</f>
        <v>5770.7</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91" priority="2" operator="between">
      <formula>0</formula>
      <formula>0</formula>
    </cfRule>
    <cfRule type="containsErrors" dxfId="90" priority="3">
      <formula>ISERROR(D14)</formula>
    </cfRule>
  </conditionalFormatting>
  <conditionalFormatting sqref="G14">
    <cfRule type="cellIs" dxfId="89" priority="4" operator="between">
      <formula>0</formula>
      <formula>0</formula>
    </cfRule>
    <cfRule type="containsErrors" dxfId="88"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K27"/>
  <sheetViews>
    <sheetView view="pageBreakPreview" topLeftCell="D12" zoomScale="78" zoomScaleNormal="100" zoomScalePageLayoutView="78" workbookViewId="0">
      <selection activeCell="D15" sqref="D15:AO1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GASTO'!D8</f>
        <v>3345</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GASTO'!B8</f>
        <v>45965</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GASTO'!C8</f>
        <v>1</v>
      </c>
      <c r="E14" s="59"/>
      <c r="F14" s="59"/>
      <c r="G14" s="60" t="str">
        <f>+'PAGO GASTO'!E8</f>
        <v>015</v>
      </c>
      <c r="H14" s="60"/>
      <c r="I14" s="60"/>
      <c r="J14" s="60"/>
      <c r="K14" s="60"/>
      <c r="L14" s="60"/>
      <c r="M14" s="60"/>
      <c r="N14" s="60"/>
      <c r="O14" s="60"/>
      <c r="P14" s="60" t="str">
        <f>+'PAGO GASTO'!F8</f>
        <v>Pago de Bono de rendimiento para el ejercicio 2025,  a SILVIA EUGENIA SANTOS LEMUS , como reconocimiento por el esfuerzo de los trabajadores , en su participación en todos los eventos realizados durante el año, reconociendo el apoyo. Autorizado en Acuerdo 001-2025.</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GASTO'!G8</f>
        <v>8150</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67" priority="2" operator="between">
      <formula>0</formula>
      <formula>0</formula>
    </cfRule>
    <cfRule type="containsErrors" dxfId="266" priority="3">
      <formula>ISERROR(D14)</formula>
    </cfRule>
  </conditionalFormatting>
  <conditionalFormatting sqref="G14">
    <cfRule type="cellIs" dxfId="265" priority="4" operator="between">
      <formula>0</formula>
      <formula>0</formula>
    </cfRule>
    <cfRule type="containsErrors" dxfId="264"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GASTO'!D53</f>
        <v>3393</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GASTO'!B53</f>
        <v>45988</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GASTO'!C53</f>
        <v>1</v>
      </c>
      <c r="E14" s="59"/>
      <c r="F14" s="59"/>
      <c r="G14" s="60" t="str">
        <f>+'PAGO GASTO'!E53</f>
        <v>011
015</v>
      </c>
      <c r="H14" s="60"/>
      <c r="I14" s="60"/>
      <c r="J14" s="60"/>
      <c r="K14" s="60"/>
      <c r="L14" s="60"/>
      <c r="M14" s="60"/>
      <c r="N14" s="60"/>
      <c r="O14" s="60"/>
      <c r="P14" s="60" t="str">
        <f>+'PAGO GASTO'!F53</f>
        <v xml:space="preserve">Cheque a nombre de WILL RUDY PEREZ RAMIREZ, pago salario mes de NOVIEMBRE  2025, como OPERARIO I, el cual incluye descuentos correspondientes al mes. IGSS: Q193.20 FIANZA: Q53.76. ISR Q98.75.   </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GASTO'!G53</f>
        <v>3904.29</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87" priority="2" operator="between">
      <formula>0</formula>
      <formula>0</formula>
    </cfRule>
    <cfRule type="containsErrors" dxfId="86" priority="3">
      <formula>ISERROR(D14)</formula>
    </cfRule>
  </conditionalFormatting>
  <conditionalFormatting sqref="G14">
    <cfRule type="cellIs" dxfId="85" priority="4" operator="between">
      <formula>0</formula>
      <formula>0</formula>
    </cfRule>
    <cfRule type="containsErrors" dxfId="84"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AMK27"/>
  <sheetViews>
    <sheetView view="pageBreakPreview" topLeftCell="D1" zoomScale="78" zoomScaleNormal="100" zoomScalePageLayoutView="78" workbookViewId="0">
      <selection activeCell="AO6" sqref="AO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GASTO'!D54</f>
        <v>3394</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GASTO'!B54</f>
        <v>45988</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GASTO'!C54</f>
        <v>1</v>
      </c>
      <c r="E14" s="59"/>
      <c r="F14" s="59"/>
      <c r="G14" s="60" t="str">
        <f>+'PAGO GASTO'!E54</f>
        <v>022
027</v>
      </c>
      <c r="H14" s="60"/>
      <c r="I14" s="60"/>
      <c r="J14" s="60"/>
      <c r="K14" s="60"/>
      <c r="L14" s="60"/>
      <c r="M14" s="60"/>
      <c r="N14" s="60"/>
      <c r="O14" s="60"/>
      <c r="P14" s="60" t="str">
        <f>+'PAGO GASTO'!F54</f>
        <v>Pago salario a JUAN MANUEL DIEGO OLITE, como PREPARADOR FISICO de la Asociación Nacional de Pesca Deportiva correspondiente al mes de NOVIEMBRE 2025. Según Acta No. 001-2025 punto 3.7 de fecha 03/01/2025. Descuentos correspondientes al mes. IGSS: Q198.03 FIANZA: Q55.10 ISR:75.80.</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GASTO'!G54</f>
        <v>4021.07</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83" priority="2" operator="between">
      <formula>0</formula>
      <formula>0</formula>
    </cfRule>
    <cfRule type="containsErrors" dxfId="82" priority="3">
      <formula>ISERROR(D14)</formula>
    </cfRule>
  </conditionalFormatting>
  <conditionalFormatting sqref="G14">
    <cfRule type="cellIs" dxfId="81" priority="4" operator="between">
      <formula>0</formula>
      <formula>0</formula>
    </cfRule>
    <cfRule type="containsErrors" dxfId="80"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AMK27"/>
  <sheetViews>
    <sheetView view="pageBreakPreview" topLeftCell="D7" zoomScale="78" zoomScaleNormal="100" zoomScalePageLayoutView="78" workbookViewId="0">
      <selection activeCell="AQ13" sqref="AQ1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GASTO'!D55</f>
        <v>3395</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GASTO'!B55</f>
        <v>45988</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GASTO'!C55</f>
        <v>1</v>
      </c>
      <c r="E14" s="59"/>
      <c r="F14" s="59"/>
      <c r="G14" s="60">
        <f>+'PAGO GASTO'!E55</f>
        <v>184</v>
      </c>
      <c r="H14" s="60"/>
      <c r="I14" s="60"/>
      <c r="J14" s="60"/>
      <c r="K14" s="60"/>
      <c r="L14" s="60"/>
      <c r="M14" s="60"/>
      <c r="N14" s="60"/>
      <c r="O14" s="60"/>
      <c r="P14" s="60" t="str">
        <f>+'PAGO GASTO'!F55</f>
        <v xml:space="preserve">Pago a factura serie 54CC1A2D número DTE: 2521776940 de MARIA GABRIELA VALVERTH MARROQUÍN,  Honorarios Profesionales por prestación de servicios como Auditor Interno según Contrato No. 02-2025-ANPD correspondiente al mes de NOVIEMBRE 2025. </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GASTO'!G55</f>
        <v>11000</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79" priority="2" operator="between">
      <formula>0</formula>
      <formula>0</formula>
    </cfRule>
    <cfRule type="containsErrors" dxfId="78" priority="3">
      <formula>ISERROR(D14)</formula>
    </cfRule>
  </conditionalFormatting>
  <conditionalFormatting sqref="G14">
    <cfRule type="cellIs" dxfId="77" priority="4" operator="between">
      <formula>0</formula>
      <formula>0</formula>
    </cfRule>
    <cfRule type="containsErrors" dxfId="76"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GASTO'!D56</f>
        <v>3396</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GASTO'!B56</f>
        <v>45988</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GASTO'!C56</f>
        <v>1</v>
      </c>
      <c r="E14" s="59"/>
      <c r="F14" s="59"/>
      <c r="G14" s="60" t="str">
        <f>+'PAGO GASTO'!E56</f>
        <v>029</v>
      </c>
      <c r="H14" s="60"/>
      <c r="I14" s="60"/>
      <c r="J14" s="60"/>
      <c r="K14" s="60"/>
      <c r="L14" s="60"/>
      <c r="M14" s="60"/>
      <c r="N14" s="60"/>
      <c r="O14" s="60"/>
      <c r="P14" s="60" t="str">
        <f>+'PAGO GASTO'!F56</f>
        <v xml:space="preserve"> Pago de factura serie  6F956F97  número DTE: 3319287495 de ERICK FERNANDO VELASQUEZ ALVARADO, por servicios técnicos de fotografia profesional, socialización con medios de comunicación y manejo de redes sociales,  correspondiente al mes de  NOVIEMBRE 2025, según contrato número 01-2025-ANPD.  FACTURA  Q8,800.00  menos ISR Q392.86</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GASTO'!G56</f>
        <v>8407.14</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75" priority="2" operator="between">
      <formula>0</formula>
      <formula>0</formula>
    </cfRule>
    <cfRule type="containsErrors" dxfId="74" priority="3">
      <formula>ISERROR(D14)</formula>
    </cfRule>
  </conditionalFormatting>
  <conditionalFormatting sqref="G14">
    <cfRule type="cellIs" dxfId="73" priority="4" operator="between">
      <formula>0</formula>
      <formula>0</formula>
    </cfRule>
    <cfRule type="containsErrors" dxfId="72"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GASTO'!D57</f>
        <v>3397</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GASTO'!B57</f>
        <v>45988</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GASTO'!C57</f>
        <v>1</v>
      </c>
      <c r="E14" s="59"/>
      <c r="F14" s="59"/>
      <c r="G14" s="60">
        <f>+'PAGO GASTO'!E57</f>
        <v>113</v>
      </c>
      <c r="H14" s="60"/>
      <c r="I14" s="60"/>
      <c r="J14" s="60"/>
      <c r="K14" s="60"/>
      <c r="L14" s="60"/>
      <c r="M14" s="60"/>
      <c r="N14" s="60"/>
      <c r="O14" s="60"/>
      <c r="P14" s="60" t="str">
        <f>+'PAGO GASTO'!F57</f>
        <v>Pago de factura Serie  E8496AFC Número DTE: 4150542526 de JULIO ROBERTO DIAZ CORONADO,  por servicios de telecomunicaciones digitales: Revisión y actualización de información en la página web de la Asociación Nacional de Pesca Deportiva, renovación anual de dominio ANPD.GT, revisión periódica de espacio disponible en almacenamiento (secmas), monitoreo de disponibilidad de sitio web, mantenimiento y soporte sobre plataforma, correspondiente al mes NOVIEMBRE 2025.</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GASTO'!G57</f>
        <v>3750</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71" priority="2" operator="between">
      <formula>0</formula>
      <formula>0</formula>
    </cfRule>
    <cfRule type="containsErrors" dxfId="70" priority="3">
      <formula>ISERROR(D14)</formula>
    </cfRule>
  </conditionalFormatting>
  <conditionalFormatting sqref="G14">
    <cfRule type="cellIs" dxfId="69" priority="4" operator="between">
      <formula>0</formula>
      <formula>0</formula>
    </cfRule>
    <cfRule type="containsErrors" dxfId="68"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GASTO'!D58</f>
        <v>3398</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GASTO'!B58</f>
        <v>45988</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GASTO'!C58</f>
        <v>1</v>
      </c>
      <c r="E14" s="59"/>
      <c r="F14" s="59"/>
      <c r="G14" s="60">
        <f>+'PAGO GASTO'!E58</f>
        <v>158</v>
      </c>
      <c r="H14" s="60"/>
      <c r="I14" s="60"/>
      <c r="J14" s="60"/>
      <c r="K14" s="60"/>
      <c r="L14" s="60"/>
      <c r="M14" s="60"/>
      <c r="N14" s="60"/>
      <c r="O14" s="60"/>
      <c r="P14" s="60" t="str">
        <f>+'PAGO GASTO'!F58</f>
        <v>Pago factura serie 3D4C19C3  número DTE: 2978696246 de Julio Roberto Díaz Coronado por administración de plataforma y licenciamiento Microsoft de la Asociación Nacional de Pesca Deportiva, durante el mes de  NOVIEMBRE 2025.</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GASTO'!G58</f>
        <v>1800</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67" priority="2" operator="between">
      <formula>0</formula>
      <formula>0</formula>
    </cfRule>
    <cfRule type="containsErrors" dxfId="66" priority="3">
      <formula>ISERROR(D14)</formula>
    </cfRule>
  </conditionalFormatting>
  <conditionalFormatting sqref="G14">
    <cfRule type="cellIs" dxfId="65" priority="4" operator="between">
      <formula>0</formula>
      <formula>0</formula>
    </cfRule>
    <cfRule type="containsErrors" dxfId="64"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AMK27"/>
  <sheetViews>
    <sheetView view="pageBreakPreview" topLeftCell="D1" zoomScale="78" zoomScaleNormal="100" zoomScalePageLayoutView="78" workbookViewId="0">
      <selection activeCell="R8" sqref="R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GASTO'!D59</f>
        <v>3399</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GASTO'!B59</f>
        <v>45989</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GASTO'!C59</f>
        <v>1</v>
      </c>
      <c r="E14" s="59"/>
      <c r="F14" s="59"/>
      <c r="G14" s="60">
        <f>+'PAGO GASTO'!E59</f>
        <v>133</v>
      </c>
      <c r="H14" s="60"/>
      <c r="I14" s="60"/>
      <c r="J14" s="60"/>
      <c r="K14" s="60"/>
      <c r="L14" s="60"/>
      <c r="M14" s="60"/>
      <c r="N14" s="60"/>
      <c r="O14" s="60"/>
      <c r="P14" s="60" t="str">
        <f>+'PAGO GASTO'!F59</f>
        <v>Pago VIATICOS, a  LESBY NOHEMY MORALES MOLINEROS. quien se presentara como apoyo al  10th ANNUAL GUATEMALA BILLFISH INVITATIONAL , a realizarse los días del 05 al 7/12/2025, en  Marina Pez Vela del Puerto de San José, se entregaran viáticos del 04 al 08/12/2025 según Nombramiento  No.  V.N.881/2025. Autorizado por Comité Ejecutivo en Acta 013/2025 de fecha 19/11/2025 punto resolutivo 3.1.</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GASTO'!G59</f>
        <v>3060</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63" priority="2" operator="between">
      <formula>0</formula>
      <formula>0</formula>
    </cfRule>
    <cfRule type="containsErrors" dxfId="62" priority="3">
      <formula>ISERROR(D14)</formula>
    </cfRule>
  </conditionalFormatting>
  <conditionalFormatting sqref="G14">
    <cfRule type="cellIs" dxfId="61" priority="4" operator="between">
      <formula>0</formula>
      <formula>0</formula>
    </cfRule>
    <cfRule type="containsErrors" dxfId="60"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AMK27"/>
  <sheetViews>
    <sheetView view="pageBreakPreview" topLeftCell="D1" zoomScale="78" zoomScaleNormal="100" zoomScalePageLayoutView="78" workbookViewId="0">
      <selection activeCell="L3" sqref="L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GASTO'!D60</f>
        <v>3400</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GASTO'!B60</f>
        <v>45989</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GASTO'!C60</f>
        <v>1</v>
      </c>
      <c r="E14" s="59"/>
      <c r="F14" s="59"/>
      <c r="G14" s="60">
        <f>+'PAGO GASTO'!E60</f>
        <v>133</v>
      </c>
      <c r="H14" s="60"/>
      <c r="I14" s="60"/>
      <c r="J14" s="60"/>
      <c r="K14" s="60"/>
      <c r="L14" s="60"/>
      <c r="M14" s="60"/>
      <c r="N14" s="60"/>
      <c r="O14" s="60"/>
      <c r="P14" s="60" t="str">
        <f>+'PAGO GASTO'!F60</f>
        <v>Pago VIATICOS, a ALEX EUGENIO GODINEZ MIRANDA   quien se presentara como apoyo al  10th ANNUAL GUATEMALA BILLFISH INVITATIONAL , a realizarse los días del 05 al 7/12/2025, en  Marina Pez Vela del Puerto de San José, se entregaran viáticos del 04 al 08/12/2025 según Nombramiento  No.  V.N.882/2025. Autorizado por Comité Ejecutivo en Acta 013/2025 de fecha 19/11/2025 punto resolutivo 3.1.</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GASTO'!G60</f>
        <v>2385</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59" priority="2" operator="between">
      <formula>0</formula>
      <formula>0</formula>
    </cfRule>
    <cfRule type="containsErrors" dxfId="58" priority="3">
      <formula>ISERROR(D14)</formula>
    </cfRule>
  </conditionalFormatting>
  <conditionalFormatting sqref="G14">
    <cfRule type="cellIs" dxfId="57" priority="4" operator="between">
      <formula>0</formula>
      <formula>0</formula>
    </cfRule>
    <cfRule type="containsErrors" dxfId="56"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AMK27"/>
  <sheetViews>
    <sheetView view="pageBreakPreview" topLeftCell="D1" zoomScale="78" zoomScaleNormal="100" zoomScalePageLayoutView="78" workbookViewId="0">
      <selection activeCell="P8" sqref="P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GASTO'!D61</f>
        <v>3401</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GASTO'!B61</f>
        <v>45990</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GASTO'!C61</f>
        <v>1</v>
      </c>
      <c r="E14" s="59"/>
      <c r="F14" s="59"/>
      <c r="G14" s="60" t="str">
        <f>+'PAGO GASTO'!E61</f>
        <v>122
196
199
232
243
262
268
292</v>
      </c>
      <c r="H14" s="60"/>
      <c r="I14" s="60"/>
      <c r="J14" s="60"/>
      <c r="K14" s="60"/>
      <c r="L14" s="60"/>
      <c r="M14" s="60"/>
      <c r="N14" s="60"/>
      <c r="O14" s="60"/>
      <c r="P14" s="60" t="str">
        <f>+'PAGO GASTO'!F61</f>
        <v>ALEXANDRO ENRIQUE ANDREU MATHEU Liquidación Gastos de Caja Chica en el mes de noviembre 2025 según documentos adjuntos.</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t="str">
        <f>+'PAGO GASTO'!G61</f>
        <v>Q380.00
Q314.00
Q125.00
Q635.00
Q140.15
Q555.00
Q653.70
Q93.90</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55" priority="2" operator="between">
      <formula>0</formula>
      <formula>0</formula>
    </cfRule>
    <cfRule type="containsErrors" dxfId="54" priority="3">
      <formula>ISERROR(D14)</formula>
    </cfRule>
  </conditionalFormatting>
  <conditionalFormatting sqref="G14">
    <cfRule type="cellIs" dxfId="53" priority="4" operator="between">
      <formula>0</formula>
      <formula>0</formula>
    </cfRule>
    <cfRule type="containsErrors" dxfId="5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AMK27"/>
  <sheetViews>
    <sheetView view="pageBreakPreview" topLeftCell="D1" zoomScale="78" zoomScaleNormal="100" zoomScalePageLayoutView="78" workbookViewId="0">
      <selection activeCell="K3" sqref="K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GASTO'!D62</f>
        <v>0</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GASTO'!B62</f>
        <v>0</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GASTO'!C62</f>
        <v>0</v>
      </c>
      <c r="E14" s="59"/>
      <c r="F14" s="59"/>
      <c r="G14" s="60">
        <f>+'PAGO GASTO'!E62</f>
        <v>0</v>
      </c>
      <c r="H14" s="60"/>
      <c r="I14" s="60"/>
      <c r="J14" s="60"/>
      <c r="K14" s="60"/>
      <c r="L14" s="60"/>
      <c r="M14" s="60"/>
      <c r="N14" s="60"/>
      <c r="O14" s="60"/>
      <c r="P14" s="60">
        <f>+'PAGO GASTO'!F62</f>
        <v>0</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GASTO'!G62</f>
        <v>0</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51" priority="2" operator="between">
      <formula>0</formula>
      <formula>0</formula>
    </cfRule>
    <cfRule type="containsErrors" dxfId="50" priority="3">
      <formula>ISERROR(D14)</formula>
    </cfRule>
  </conditionalFormatting>
  <conditionalFormatting sqref="G14">
    <cfRule type="cellIs" dxfId="49" priority="4" operator="between">
      <formula>0</formula>
      <formula>0</formula>
    </cfRule>
    <cfRule type="containsErrors" dxfId="4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K27"/>
  <sheetViews>
    <sheetView view="pageBreakPreview" topLeftCell="D1"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GASTO'!D9</f>
        <v>3346</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GASTO'!B9</f>
        <v>45965</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GASTO'!C9</f>
        <v>1</v>
      </c>
      <c r="E14" s="59"/>
      <c r="F14" s="59"/>
      <c r="G14" s="60" t="str">
        <f>+'PAGO GASTO'!E9</f>
        <v>015</v>
      </c>
      <c r="H14" s="60"/>
      <c r="I14" s="60"/>
      <c r="J14" s="60"/>
      <c r="K14" s="60"/>
      <c r="L14" s="60"/>
      <c r="M14" s="60"/>
      <c r="N14" s="60"/>
      <c r="O14" s="60"/>
      <c r="P14" s="60" t="str">
        <f>+'PAGO GASTO'!F9</f>
        <v>Pago de Bono de rendimiento para el ejercicio 2025,  a CLAUDIA EDELMIRA DAVILA ALVAREZ  , como reconocimiento por el esfuerzo de los trabajadores , en su participación en todos los eventos realizados durante el año, reconociendo el apoyo. Autorizado en Acuerdo 001-2025.</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GASTO'!G9</f>
        <v>6500</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63" priority="2" operator="between">
      <formula>0</formula>
      <formula>0</formula>
    </cfRule>
    <cfRule type="containsErrors" dxfId="262" priority="3">
      <formula>ISERROR(D14)</formula>
    </cfRule>
  </conditionalFormatting>
  <conditionalFormatting sqref="G14">
    <cfRule type="cellIs" dxfId="261" priority="4" operator="between">
      <formula>0</formula>
      <formula>0</formula>
    </cfRule>
    <cfRule type="containsErrors" dxfId="260"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AMK27"/>
  <sheetViews>
    <sheetView view="pageBreakPreview" topLeftCell="D1" zoomScale="78" zoomScaleNormal="100" zoomScalePageLayoutView="78" workbookViewId="0">
      <selection activeCell="K3" sqref="K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GASTO'!D63</f>
        <v>0</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GASTO'!B63</f>
        <v>0</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GASTO'!C63</f>
        <v>0</v>
      </c>
      <c r="E14" s="59"/>
      <c r="F14" s="59"/>
      <c r="G14" s="60">
        <f>+'PAGO GASTO'!E63</f>
        <v>0</v>
      </c>
      <c r="H14" s="60"/>
      <c r="I14" s="60"/>
      <c r="J14" s="60"/>
      <c r="K14" s="60"/>
      <c r="L14" s="60"/>
      <c r="M14" s="60"/>
      <c r="N14" s="60"/>
      <c r="O14" s="60"/>
      <c r="P14" s="60">
        <f>+'PAGO GASTO'!F63</f>
        <v>0</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GASTO'!G63</f>
        <v>0</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47" priority="2" operator="between">
      <formula>0</formula>
      <formula>0</formula>
    </cfRule>
    <cfRule type="containsErrors" dxfId="46" priority="3">
      <formula>ISERROR(D14)</formula>
    </cfRule>
  </conditionalFormatting>
  <conditionalFormatting sqref="G14">
    <cfRule type="cellIs" dxfId="45" priority="4" operator="between">
      <formula>0</formula>
      <formula>0</formula>
    </cfRule>
    <cfRule type="containsErrors" dxfId="4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AMK27"/>
  <sheetViews>
    <sheetView view="pageBreakPreview" topLeftCell="D1" zoomScale="78" zoomScaleNormal="100" zoomScalePageLayoutView="78" workbookViewId="0">
      <selection activeCell="L3" sqref="L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GASTO'!D64</f>
        <v>0</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GASTO'!B64</f>
        <v>0</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GASTO'!C64</f>
        <v>0</v>
      </c>
      <c r="E14" s="59"/>
      <c r="F14" s="59"/>
      <c r="G14" s="60">
        <f>+'PAGO GASTO'!E64</f>
        <v>0</v>
      </c>
      <c r="H14" s="60"/>
      <c r="I14" s="60"/>
      <c r="J14" s="60"/>
      <c r="K14" s="60"/>
      <c r="L14" s="60"/>
      <c r="M14" s="60"/>
      <c r="N14" s="60"/>
      <c r="O14" s="60"/>
      <c r="P14" s="60">
        <f>+'PAGO GASTO'!F64</f>
        <v>0</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GASTO'!G64</f>
        <v>0</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43" priority="2" operator="between">
      <formula>0</formula>
      <formula>0</formula>
    </cfRule>
    <cfRule type="containsErrors" dxfId="42" priority="3">
      <formula>ISERROR(D14)</formula>
    </cfRule>
  </conditionalFormatting>
  <conditionalFormatting sqref="G14">
    <cfRule type="cellIs" dxfId="41" priority="4" operator="between">
      <formula>0</formula>
      <formula>0</formula>
    </cfRule>
    <cfRule type="containsErrors" dxfId="4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AMK27"/>
  <sheetViews>
    <sheetView view="pageBreakPreview" topLeftCell="D1" zoomScale="78" zoomScaleNormal="100" zoomScalePageLayoutView="78" workbookViewId="0">
      <selection activeCell="K3" sqref="K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GASTO'!D65</f>
        <v>0</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GASTO'!B65</f>
        <v>0</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GASTO'!C65</f>
        <v>0</v>
      </c>
      <c r="E14" s="59"/>
      <c r="F14" s="59"/>
      <c r="G14" s="60">
        <f>+'PAGO GASTO'!E65</f>
        <v>0</v>
      </c>
      <c r="H14" s="60"/>
      <c r="I14" s="60"/>
      <c r="J14" s="60"/>
      <c r="K14" s="60"/>
      <c r="L14" s="60"/>
      <c r="M14" s="60"/>
      <c r="N14" s="60"/>
      <c r="O14" s="60"/>
      <c r="P14" s="60">
        <f>+'PAGO GASTO'!F65</f>
        <v>0</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GASTO'!G65</f>
        <v>0</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39" priority="2" operator="between">
      <formula>0</formula>
      <formula>0</formula>
    </cfRule>
    <cfRule type="containsErrors" dxfId="38" priority="3">
      <formula>ISERROR(D14)</formula>
    </cfRule>
  </conditionalFormatting>
  <conditionalFormatting sqref="G14">
    <cfRule type="cellIs" dxfId="37" priority="4" operator="between">
      <formula>0</formula>
      <formula>0</formula>
    </cfRule>
    <cfRule type="containsErrors" dxfId="3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GASTO'!D66</f>
        <v>0</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GASTO'!B66</f>
        <v>0</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GASTO'!C66</f>
        <v>0</v>
      </c>
      <c r="E14" s="59"/>
      <c r="F14" s="59"/>
      <c r="G14" s="60">
        <f>+'PAGO GASTO'!E66</f>
        <v>0</v>
      </c>
      <c r="H14" s="60"/>
      <c r="I14" s="60"/>
      <c r="J14" s="60"/>
      <c r="K14" s="60"/>
      <c r="L14" s="60"/>
      <c r="M14" s="60"/>
      <c r="N14" s="60"/>
      <c r="O14" s="60"/>
      <c r="P14" s="60">
        <f>+'PAGO GASTO'!F66</f>
        <v>0</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GASTO'!G66</f>
        <v>0</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35" priority="2" operator="between">
      <formula>0</formula>
      <formula>0</formula>
    </cfRule>
    <cfRule type="containsErrors" dxfId="34" priority="3">
      <formula>ISERROR(D14)</formula>
    </cfRule>
  </conditionalFormatting>
  <conditionalFormatting sqref="G14">
    <cfRule type="cellIs" dxfId="33" priority="4" operator="between">
      <formula>0</formula>
      <formula>0</formula>
    </cfRule>
    <cfRule type="containsErrors" dxfId="3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GASTO'!D67</f>
        <v>0</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GASTO'!B67</f>
        <v>0</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GASTO'!C67</f>
        <v>0</v>
      </c>
      <c r="E14" s="59"/>
      <c r="F14" s="59"/>
      <c r="G14" s="60">
        <f>+'PAGO GASTO'!E67</f>
        <v>0</v>
      </c>
      <c r="H14" s="60"/>
      <c r="I14" s="60"/>
      <c r="J14" s="60"/>
      <c r="K14" s="60"/>
      <c r="L14" s="60"/>
      <c r="M14" s="60"/>
      <c r="N14" s="60"/>
      <c r="O14" s="60"/>
      <c r="P14" s="60">
        <f>+'PAGO GASTO'!F67</f>
        <v>0</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GASTO'!G67</f>
        <v>0</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31" priority="2" operator="between">
      <formula>0</formula>
      <formula>0</formula>
    </cfRule>
    <cfRule type="containsErrors" dxfId="30" priority="3">
      <formula>ISERROR(D14)</formula>
    </cfRule>
  </conditionalFormatting>
  <conditionalFormatting sqref="G14">
    <cfRule type="cellIs" dxfId="29" priority="4" operator="between">
      <formula>0</formula>
      <formula>0</formula>
    </cfRule>
    <cfRule type="containsErrors" dxfId="2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AMK27"/>
  <sheetViews>
    <sheetView view="pageBreakPreview" topLeftCell="D1" zoomScale="78" zoomScaleNormal="100" zoomScalePageLayoutView="78" workbookViewId="0">
      <selection activeCell="AO6" sqref="AO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GASTO'!D68</f>
        <v>0</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GASTO'!B68</f>
        <v>0</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GASTO'!C68</f>
        <v>0</v>
      </c>
      <c r="E14" s="59"/>
      <c r="F14" s="59"/>
      <c r="G14" s="60">
        <f>+'PAGO GASTO'!E68</f>
        <v>0</v>
      </c>
      <c r="H14" s="60"/>
      <c r="I14" s="60"/>
      <c r="J14" s="60"/>
      <c r="K14" s="60"/>
      <c r="L14" s="60"/>
      <c r="M14" s="60"/>
      <c r="N14" s="60"/>
      <c r="O14" s="60"/>
      <c r="P14" s="60">
        <f>+'PAGO GASTO'!F68</f>
        <v>0</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GASTO'!G68</f>
        <v>0</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7" priority="2" operator="between">
      <formula>0</formula>
      <formula>0</formula>
    </cfRule>
    <cfRule type="containsErrors" dxfId="26" priority="3">
      <formula>ISERROR(D14)</formula>
    </cfRule>
  </conditionalFormatting>
  <conditionalFormatting sqref="G14">
    <cfRule type="cellIs" dxfId="25" priority="4" operator="between">
      <formula>0</formula>
      <formula>0</formula>
    </cfRule>
    <cfRule type="containsErrors" dxfId="2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E70FB-2C81-4C06-AC5D-066733B312A6}">
  <dimension ref="A1:AMK27"/>
  <sheetViews>
    <sheetView view="pageBreakPreview" topLeftCell="D15" zoomScale="60" zoomScaleNormal="100" workbookViewId="0">
      <selection activeCell="AQ21" sqref="AQ21"/>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9.1796875" style="2"/>
    <col min="43" max="43" width="45.7265625" style="2" customWidth="1"/>
    <col min="44" max="283" width="9.1796875" style="2"/>
    <col min="284" max="284" width="9.26953125" style="2" customWidth="1"/>
    <col min="285" max="285" width="12.54296875" style="2" customWidth="1"/>
    <col min="286" max="286" width="8.453125" style="2" customWidth="1"/>
    <col min="287" max="287" width="9.1796875" style="2"/>
    <col min="288" max="288" width="12.26953125" style="2" customWidth="1"/>
    <col min="289" max="289" width="7" style="2" customWidth="1"/>
    <col min="290" max="290" width="9.1796875" style="2"/>
    <col min="291" max="291" width="11.54296875" style="2" customWidth="1"/>
    <col min="292" max="292" width="27.1796875" style="2" customWidth="1"/>
    <col min="293" max="293" width="1.81640625" style="2" customWidth="1"/>
    <col min="294" max="295" width="5" style="2" customWidth="1"/>
    <col min="296" max="539" width="9.1796875" style="2"/>
    <col min="540" max="540" width="9.26953125" style="2" customWidth="1"/>
    <col min="541" max="541" width="12.54296875" style="2" customWidth="1"/>
    <col min="542" max="542" width="8.453125" style="2" customWidth="1"/>
    <col min="543" max="543" width="9.1796875" style="2"/>
    <col min="544" max="544" width="12.26953125" style="2" customWidth="1"/>
    <col min="545" max="545" width="7" style="2" customWidth="1"/>
    <col min="546" max="546" width="9.1796875" style="2"/>
    <col min="547" max="547" width="11.54296875" style="2" customWidth="1"/>
    <col min="548" max="548" width="27.1796875" style="2" customWidth="1"/>
    <col min="549" max="549" width="1.81640625" style="2" customWidth="1"/>
    <col min="550" max="551" width="5" style="2" customWidth="1"/>
    <col min="552" max="795" width="9.1796875" style="2"/>
    <col min="796" max="796" width="9.26953125" style="2" customWidth="1"/>
    <col min="797" max="797" width="12.54296875" style="2" customWidth="1"/>
    <col min="798" max="798" width="8.453125" style="2" customWidth="1"/>
    <col min="799" max="799" width="9.1796875" style="2"/>
    <col min="800" max="800" width="12.26953125" style="2" customWidth="1"/>
    <col min="801" max="801" width="7" style="2" customWidth="1"/>
    <col min="802" max="802" width="9.1796875" style="2"/>
    <col min="803" max="803" width="11.54296875" style="2" customWidth="1"/>
    <col min="804" max="804" width="27.1796875" style="2" customWidth="1"/>
    <col min="805" max="805" width="1.81640625" style="2" customWidth="1"/>
    <col min="806" max="807" width="5" style="2" customWidth="1"/>
    <col min="808" max="1025" width="9.179687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5" thickBot="1" x14ac:dyDescent="0.4">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thickBot="1" x14ac:dyDescent="0.4">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thickBot="1" x14ac:dyDescent="0.4">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GASTO'!D69</f>
        <v>0</v>
      </c>
    </row>
    <row r="7" spans="1:43" ht="33" customHeight="1" thickBot="1" x14ac:dyDescent="0.4">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GASTO'!B69</f>
        <v>0</v>
      </c>
    </row>
    <row r="8" spans="1:43" ht="33" customHeight="1" thickBot="1" x14ac:dyDescent="0.4">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thickBot="1" x14ac:dyDescent="0.4">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thickBot="1" x14ac:dyDescent="0.4">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thickBot="1" x14ac:dyDescent="0.4">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thickBot="1" x14ac:dyDescent="0.4">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thickBot="1" x14ac:dyDescent="0.4">
      <c r="A14" s="5" t="e">
        <f>B14&amp;#REF!&amp;#REF!</f>
        <v>#REF!</v>
      </c>
      <c r="B14" s="2">
        <v>1</v>
      </c>
      <c r="D14" s="59">
        <f>+'PAGO GASTO'!C69</f>
        <v>0</v>
      </c>
      <c r="E14" s="59"/>
      <c r="F14" s="59"/>
      <c r="G14" s="60">
        <f>+'PAGO GASTO'!E69</f>
        <v>0</v>
      </c>
      <c r="H14" s="60"/>
      <c r="I14" s="60"/>
      <c r="J14" s="60"/>
      <c r="K14" s="60"/>
      <c r="L14" s="60"/>
      <c r="M14" s="60"/>
      <c r="N14" s="60"/>
      <c r="O14" s="60"/>
      <c r="P14" s="60">
        <f>+'PAGO GASTO'!F69</f>
        <v>0</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GASTO'!G69</f>
        <v>0</v>
      </c>
      <c r="AQ14" s="23"/>
    </row>
    <row r="15" spans="1:43" ht="31.5" customHeight="1" thickBot="1" x14ac:dyDescent="0.4">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T7:AA7"/>
    <mergeCell ref="AE7:AN7"/>
    <mergeCell ref="D1:AO1"/>
    <mergeCell ref="D2:AO2"/>
    <mergeCell ref="D5:AA5"/>
    <mergeCell ref="T6:AA6"/>
    <mergeCell ref="AE6:AN6"/>
    <mergeCell ref="D15:AO15"/>
    <mergeCell ref="R20:AF20"/>
    <mergeCell ref="H23:S23"/>
    <mergeCell ref="AC23:AN23"/>
    <mergeCell ref="D9:AO9"/>
    <mergeCell ref="D10:AO10"/>
    <mergeCell ref="D13:F13"/>
    <mergeCell ref="G13:O13"/>
    <mergeCell ref="P13:AN13"/>
    <mergeCell ref="D14:F14"/>
    <mergeCell ref="G14:O14"/>
    <mergeCell ref="P14:AN14"/>
  </mergeCells>
  <conditionalFormatting sqref="D14">
    <cfRule type="cellIs" dxfId="23" priority="1" operator="between">
      <formula>0</formula>
      <formula>0</formula>
    </cfRule>
    <cfRule type="containsErrors" dxfId="22" priority="2">
      <formula>ISERROR(D14)</formula>
    </cfRule>
  </conditionalFormatting>
  <conditionalFormatting sqref="G14">
    <cfRule type="cellIs" dxfId="21" priority="3" operator="between">
      <formula>0</formula>
      <formula>0</formula>
    </cfRule>
    <cfRule type="containsErrors" dxfId="20" priority="4">
      <formula>ISERROR(G14)</formula>
    </cfRule>
  </conditionalFormatting>
  <pageMargins left="0.7" right="0.7" top="0.75" bottom="0.75" header="0.3" footer="0.3"/>
  <pageSetup scale="51" orientation="portrait" verticalDpi="300"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0A260-462F-4040-80C8-E40D90340976}">
  <dimension ref="A1:AMK27"/>
  <sheetViews>
    <sheetView view="pageBreakPreview" topLeftCell="D8" zoomScale="60" zoomScaleNormal="100" workbookViewId="0">
      <selection activeCell="D8" sqref="A1:XFD104857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9.1796875" style="2"/>
    <col min="43" max="43" width="45.7265625" style="2" customWidth="1"/>
    <col min="44" max="283" width="9.1796875" style="2"/>
    <col min="284" max="284" width="9.26953125" style="2" customWidth="1"/>
    <col min="285" max="285" width="12.54296875" style="2" customWidth="1"/>
    <col min="286" max="286" width="8.453125" style="2" customWidth="1"/>
    <col min="287" max="287" width="9.1796875" style="2"/>
    <col min="288" max="288" width="12.26953125" style="2" customWidth="1"/>
    <col min="289" max="289" width="7" style="2" customWidth="1"/>
    <col min="290" max="290" width="9.1796875" style="2"/>
    <col min="291" max="291" width="11.54296875" style="2" customWidth="1"/>
    <col min="292" max="292" width="27.1796875" style="2" customWidth="1"/>
    <col min="293" max="293" width="1.81640625" style="2" customWidth="1"/>
    <col min="294" max="295" width="5" style="2" customWidth="1"/>
    <col min="296" max="539" width="9.1796875" style="2"/>
    <col min="540" max="540" width="9.26953125" style="2" customWidth="1"/>
    <col min="541" max="541" width="12.54296875" style="2" customWidth="1"/>
    <col min="542" max="542" width="8.453125" style="2" customWidth="1"/>
    <col min="543" max="543" width="9.1796875" style="2"/>
    <col min="544" max="544" width="12.26953125" style="2" customWidth="1"/>
    <col min="545" max="545" width="7" style="2" customWidth="1"/>
    <col min="546" max="546" width="9.1796875" style="2"/>
    <col min="547" max="547" width="11.54296875" style="2" customWidth="1"/>
    <col min="548" max="548" width="27.1796875" style="2" customWidth="1"/>
    <col min="549" max="549" width="1.81640625" style="2" customWidth="1"/>
    <col min="550" max="551" width="5" style="2" customWidth="1"/>
    <col min="552" max="795" width="9.1796875" style="2"/>
    <col min="796" max="796" width="9.26953125" style="2" customWidth="1"/>
    <col min="797" max="797" width="12.54296875" style="2" customWidth="1"/>
    <col min="798" max="798" width="8.453125" style="2" customWidth="1"/>
    <col min="799" max="799" width="9.1796875" style="2"/>
    <col min="800" max="800" width="12.26953125" style="2" customWidth="1"/>
    <col min="801" max="801" width="7" style="2" customWidth="1"/>
    <col min="802" max="802" width="9.1796875" style="2"/>
    <col min="803" max="803" width="11.54296875" style="2" customWidth="1"/>
    <col min="804" max="804" width="27.1796875" style="2" customWidth="1"/>
    <col min="805" max="805" width="1.81640625" style="2" customWidth="1"/>
    <col min="806" max="807" width="5" style="2" customWidth="1"/>
    <col min="808" max="1025" width="9.179687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5" thickBot="1" x14ac:dyDescent="0.4">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thickBot="1" x14ac:dyDescent="0.4">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thickBot="1" x14ac:dyDescent="0.4">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GASTO'!D70</f>
        <v>0</v>
      </c>
    </row>
    <row r="7" spans="1:43" ht="33" customHeight="1" thickBot="1" x14ac:dyDescent="0.4">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GASTO'!B70</f>
        <v>0</v>
      </c>
    </row>
    <row r="8" spans="1:43" ht="33" customHeight="1" thickBot="1" x14ac:dyDescent="0.4">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thickBot="1" x14ac:dyDescent="0.4">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thickBot="1" x14ac:dyDescent="0.4">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thickBot="1" x14ac:dyDescent="0.4">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thickBot="1" x14ac:dyDescent="0.4">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thickBot="1" x14ac:dyDescent="0.4">
      <c r="A14" s="5" t="e">
        <f>B14&amp;#REF!&amp;#REF!</f>
        <v>#REF!</v>
      </c>
      <c r="B14" s="2">
        <v>1</v>
      </c>
      <c r="D14" s="59">
        <f>+'PAGO GASTO'!C70</f>
        <v>0</v>
      </c>
      <c r="E14" s="59"/>
      <c r="F14" s="59"/>
      <c r="G14" s="60">
        <f>+'PAGO GASTO'!E70</f>
        <v>0</v>
      </c>
      <c r="H14" s="60"/>
      <c r="I14" s="60"/>
      <c r="J14" s="60"/>
      <c r="K14" s="60"/>
      <c r="L14" s="60"/>
      <c r="M14" s="60"/>
      <c r="N14" s="60"/>
      <c r="O14" s="60"/>
      <c r="P14" s="60">
        <f>+'PAGO GASTO'!F70</f>
        <v>0</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GASTO'!G70</f>
        <v>0</v>
      </c>
      <c r="AQ14" s="23"/>
    </row>
    <row r="15" spans="1:43" ht="31.5" customHeight="1" thickBot="1" x14ac:dyDescent="0.4">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T7:AA7"/>
    <mergeCell ref="AE7:AN7"/>
    <mergeCell ref="D1:AO1"/>
    <mergeCell ref="D2:AO2"/>
    <mergeCell ref="D5:AA5"/>
    <mergeCell ref="T6:AA6"/>
    <mergeCell ref="AE6:AN6"/>
    <mergeCell ref="D15:AO15"/>
    <mergeCell ref="R20:AF20"/>
    <mergeCell ref="H23:S23"/>
    <mergeCell ref="AC23:AN23"/>
    <mergeCell ref="D9:AO9"/>
    <mergeCell ref="D10:AO10"/>
    <mergeCell ref="D13:F13"/>
    <mergeCell ref="G13:O13"/>
    <mergeCell ref="P13:AN13"/>
    <mergeCell ref="D14:F14"/>
    <mergeCell ref="G14:O14"/>
    <mergeCell ref="P14:AN14"/>
  </mergeCells>
  <conditionalFormatting sqref="D14">
    <cfRule type="cellIs" dxfId="19" priority="1" operator="between">
      <formula>0</formula>
      <formula>0</formula>
    </cfRule>
    <cfRule type="containsErrors" dxfId="18" priority="2">
      <formula>ISERROR(D14)</formula>
    </cfRule>
  </conditionalFormatting>
  <conditionalFormatting sqref="G14">
    <cfRule type="cellIs" dxfId="17" priority="3" operator="between">
      <formula>0</formula>
      <formula>0</formula>
    </cfRule>
    <cfRule type="containsErrors" dxfId="16" priority="4">
      <formula>ISERROR(G14)</formula>
    </cfRule>
  </conditionalFormatting>
  <pageMargins left="0.7" right="0.7" top="0.75" bottom="0.75" header="0.3" footer="0.3"/>
  <pageSetup scale="51" orientation="portrait"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D1E25-6B43-4084-98CF-B7E8AC41C3A4}">
  <dimension ref="A1:AMK27"/>
  <sheetViews>
    <sheetView view="pageBreakPreview" topLeftCell="D14" zoomScale="60" zoomScaleNormal="100" workbookViewId="0">
      <selection activeCell="D14" sqref="A1:XFD104857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9.1796875" style="2"/>
    <col min="43" max="43" width="45.7265625" style="2" customWidth="1"/>
    <col min="44" max="283" width="9.1796875" style="2"/>
    <col min="284" max="284" width="9.26953125" style="2" customWidth="1"/>
    <col min="285" max="285" width="12.54296875" style="2" customWidth="1"/>
    <col min="286" max="286" width="8.453125" style="2" customWidth="1"/>
    <col min="287" max="287" width="9.1796875" style="2"/>
    <col min="288" max="288" width="12.26953125" style="2" customWidth="1"/>
    <col min="289" max="289" width="7" style="2" customWidth="1"/>
    <col min="290" max="290" width="9.1796875" style="2"/>
    <col min="291" max="291" width="11.54296875" style="2" customWidth="1"/>
    <col min="292" max="292" width="27.1796875" style="2" customWidth="1"/>
    <col min="293" max="293" width="1.81640625" style="2" customWidth="1"/>
    <col min="294" max="295" width="5" style="2" customWidth="1"/>
    <col min="296" max="539" width="9.1796875" style="2"/>
    <col min="540" max="540" width="9.26953125" style="2" customWidth="1"/>
    <col min="541" max="541" width="12.54296875" style="2" customWidth="1"/>
    <col min="542" max="542" width="8.453125" style="2" customWidth="1"/>
    <col min="543" max="543" width="9.1796875" style="2"/>
    <col min="544" max="544" width="12.26953125" style="2" customWidth="1"/>
    <col min="545" max="545" width="7" style="2" customWidth="1"/>
    <col min="546" max="546" width="9.1796875" style="2"/>
    <col min="547" max="547" width="11.54296875" style="2" customWidth="1"/>
    <col min="548" max="548" width="27.1796875" style="2" customWidth="1"/>
    <col min="549" max="549" width="1.81640625" style="2" customWidth="1"/>
    <col min="550" max="551" width="5" style="2" customWidth="1"/>
    <col min="552" max="795" width="9.1796875" style="2"/>
    <col min="796" max="796" width="9.26953125" style="2" customWidth="1"/>
    <col min="797" max="797" width="12.54296875" style="2" customWidth="1"/>
    <col min="798" max="798" width="8.453125" style="2" customWidth="1"/>
    <col min="799" max="799" width="9.1796875" style="2"/>
    <col min="800" max="800" width="12.26953125" style="2" customWidth="1"/>
    <col min="801" max="801" width="7" style="2" customWidth="1"/>
    <col min="802" max="802" width="9.1796875" style="2"/>
    <col min="803" max="803" width="11.54296875" style="2" customWidth="1"/>
    <col min="804" max="804" width="27.1796875" style="2" customWidth="1"/>
    <col min="805" max="805" width="1.81640625" style="2" customWidth="1"/>
    <col min="806" max="807" width="5" style="2" customWidth="1"/>
    <col min="808" max="1025" width="9.179687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5" thickBot="1" x14ac:dyDescent="0.4">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thickBot="1" x14ac:dyDescent="0.4">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thickBot="1" x14ac:dyDescent="0.4">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GASTO'!D71</f>
        <v>0</v>
      </c>
    </row>
    <row r="7" spans="1:43" ht="33" customHeight="1" thickBot="1" x14ac:dyDescent="0.4">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GASTO'!B71</f>
        <v>0</v>
      </c>
    </row>
    <row r="8" spans="1:43" ht="33" customHeight="1" thickBot="1" x14ac:dyDescent="0.4">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thickBot="1" x14ac:dyDescent="0.4">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thickBot="1" x14ac:dyDescent="0.4">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thickBot="1" x14ac:dyDescent="0.4">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thickBot="1" x14ac:dyDescent="0.4">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thickBot="1" x14ac:dyDescent="0.4">
      <c r="A14" s="5" t="e">
        <f>B14&amp;#REF!&amp;#REF!</f>
        <v>#REF!</v>
      </c>
      <c r="B14" s="2">
        <v>1</v>
      </c>
      <c r="D14" s="59">
        <f>+'PAGO GASTO'!C71</f>
        <v>0</v>
      </c>
      <c r="E14" s="59"/>
      <c r="F14" s="59"/>
      <c r="G14" s="60">
        <f>+'PAGO GASTO'!E71</f>
        <v>0</v>
      </c>
      <c r="H14" s="60"/>
      <c r="I14" s="60"/>
      <c r="J14" s="60"/>
      <c r="K14" s="60"/>
      <c r="L14" s="60"/>
      <c r="M14" s="60"/>
      <c r="N14" s="60"/>
      <c r="O14" s="60"/>
      <c r="P14" s="60">
        <f>+'PAGO GASTO'!F71</f>
        <v>0</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GASTO'!G71</f>
        <v>0</v>
      </c>
      <c r="AQ14" s="23"/>
    </row>
    <row r="15" spans="1:43" ht="31.5" customHeight="1" thickBot="1" x14ac:dyDescent="0.4">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5:AO15"/>
    <mergeCell ref="R20:AF20"/>
    <mergeCell ref="H23:S23"/>
    <mergeCell ref="AC23:AN23"/>
    <mergeCell ref="D9:AO9"/>
    <mergeCell ref="D10:AO10"/>
    <mergeCell ref="D13:F13"/>
    <mergeCell ref="G13:O13"/>
    <mergeCell ref="P13:AN13"/>
    <mergeCell ref="D14:F14"/>
    <mergeCell ref="G14:O14"/>
    <mergeCell ref="P14:AN14"/>
    <mergeCell ref="T7:AA7"/>
    <mergeCell ref="AE7:AN7"/>
    <mergeCell ref="D1:AO1"/>
    <mergeCell ref="D2:AO2"/>
    <mergeCell ref="D5:AA5"/>
    <mergeCell ref="T6:AA6"/>
    <mergeCell ref="AE6:AN6"/>
  </mergeCells>
  <conditionalFormatting sqref="D14">
    <cfRule type="cellIs" dxfId="15" priority="1" operator="between">
      <formula>0</formula>
      <formula>0</formula>
    </cfRule>
    <cfRule type="containsErrors" dxfId="14" priority="2">
      <formula>ISERROR(D14)</formula>
    </cfRule>
  </conditionalFormatting>
  <conditionalFormatting sqref="G14">
    <cfRule type="cellIs" dxfId="13" priority="3" operator="between">
      <formula>0</formula>
      <formula>0</formula>
    </cfRule>
    <cfRule type="containsErrors" dxfId="12" priority="4">
      <formula>ISERROR(G14)</formula>
    </cfRule>
  </conditionalFormatting>
  <pageMargins left="0.7" right="0.7" top="0.75" bottom="0.75" header="0.3" footer="0.3"/>
  <pageSetup scale="51" orientation="portrait"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CC5C0-8748-4070-A56C-8EC04B9B4DAF}">
  <dimension ref="A1:AMK27"/>
  <sheetViews>
    <sheetView view="pageBreakPreview" topLeftCell="D18" zoomScale="60" zoomScaleNormal="100" workbookViewId="0">
      <selection activeCell="D18" sqref="A1:XFD104857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9.1796875" style="2"/>
    <col min="43" max="43" width="45.7265625" style="2" customWidth="1"/>
    <col min="44" max="283" width="9.1796875" style="2"/>
    <col min="284" max="284" width="9.26953125" style="2" customWidth="1"/>
    <col min="285" max="285" width="12.54296875" style="2" customWidth="1"/>
    <col min="286" max="286" width="8.453125" style="2" customWidth="1"/>
    <col min="287" max="287" width="9.1796875" style="2"/>
    <col min="288" max="288" width="12.26953125" style="2" customWidth="1"/>
    <col min="289" max="289" width="7" style="2" customWidth="1"/>
    <col min="290" max="290" width="9.1796875" style="2"/>
    <col min="291" max="291" width="11.54296875" style="2" customWidth="1"/>
    <col min="292" max="292" width="27.1796875" style="2" customWidth="1"/>
    <col min="293" max="293" width="1.81640625" style="2" customWidth="1"/>
    <col min="294" max="295" width="5" style="2" customWidth="1"/>
    <col min="296" max="539" width="9.1796875" style="2"/>
    <col min="540" max="540" width="9.26953125" style="2" customWidth="1"/>
    <col min="541" max="541" width="12.54296875" style="2" customWidth="1"/>
    <col min="542" max="542" width="8.453125" style="2" customWidth="1"/>
    <col min="543" max="543" width="9.1796875" style="2"/>
    <col min="544" max="544" width="12.26953125" style="2" customWidth="1"/>
    <col min="545" max="545" width="7" style="2" customWidth="1"/>
    <col min="546" max="546" width="9.1796875" style="2"/>
    <col min="547" max="547" width="11.54296875" style="2" customWidth="1"/>
    <col min="548" max="548" width="27.1796875" style="2" customWidth="1"/>
    <col min="549" max="549" width="1.81640625" style="2" customWidth="1"/>
    <col min="550" max="551" width="5" style="2" customWidth="1"/>
    <col min="552" max="795" width="9.1796875" style="2"/>
    <col min="796" max="796" width="9.26953125" style="2" customWidth="1"/>
    <col min="797" max="797" width="12.54296875" style="2" customWidth="1"/>
    <col min="798" max="798" width="8.453125" style="2" customWidth="1"/>
    <col min="799" max="799" width="9.1796875" style="2"/>
    <col min="800" max="800" width="12.26953125" style="2" customWidth="1"/>
    <col min="801" max="801" width="7" style="2" customWidth="1"/>
    <col min="802" max="802" width="9.1796875" style="2"/>
    <col min="803" max="803" width="11.54296875" style="2" customWidth="1"/>
    <col min="804" max="804" width="27.1796875" style="2" customWidth="1"/>
    <col min="805" max="805" width="1.81640625" style="2" customWidth="1"/>
    <col min="806" max="807" width="5" style="2" customWidth="1"/>
    <col min="808" max="1025" width="9.179687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5" thickBot="1" x14ac:dyDescent="0.4">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thickBot="1" x14ac:dyDescent="0.4">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thickBot="1" x14ac:dyDescent="0.4">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GASTO'!D72</f>
        <v>0</v>
      </c>
    </row>
    <row r="7" spans="1:43" ht="33" customHeight="1" thickBot="1" x14ac:dyDescent="0.4">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GASTO'!B72</f>
        <v>0</v>
      </c>
    </row>
    <row r="8" spans="1:43" ht="33" customHeight="1" thickBot="1" x14ac:dyDescent="0.4">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thickBot="1" x14ac:dyDescent="0.4">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thickBot="1" x14ac:dyDescent="0.4">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thickBot="1" x14ac:dyDescent="0.4">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thickBot="1" x14ac:dyDescent="0.4">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thickBot="1" x14ac:dyDescent="0.4">
      <c r="A14" s="5" t="e">
        <f>B14&amp;#REF!&amp;#REF!</f>
        <v>#REF!</v>
      </c>
      <c r="B14" s="2">
        <v>1</v>
      </c>
      <c r="D14" s="59">
        <f>+'PAGO GASTO'!C72</f>
        <v>0</v>
      </c>
      <c r="E14" s="59"/>
      <c r="F14" s="59"/>
      <c r="G14" s="60">
        <f>+'PAGO GASTO'!E72</f>
        <v>0</v>
      </c>
      <c r="H14" s="60"/>
      <c r="I14" s="60"/>
      <c r="J14" s="60"/>
      <c r="K14" s="60"/>
      <c r="L14" s="60"/>
      <c r="M14" s="60"/>
      <c r="N14" s="60"/>
      <c r="O14" s="60"/>
      <c r="P14" s="60">
        <f>+'PAGO GASTO'!F72</f>
        <v>0</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GASTO'!G72</f>
        <v>0</v>
      </c>
      <c r="AQ14" s="23"/>
    </row>
    <row r="15" spans="1:43" ht="31.5" customHeight="1" thickBot="1" x14ac:dyDescent="0.4">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5:AO15"/>
    <mergeCell ref="R20:AF20"/>
    <mergeCell ref="H23:S23"/>
    <mergeCell ref="AC23:AN23"/>
    <mergeCell ref="D9:AO9"/>
    <mergeCell ref="D10:AO10"/>
    <mergeCell ref="D13:F13"/>
    <mergeCell ref="G13:O13"/>
    <mergeCell ref="P13:AN13"/>
    <mergeCell ref="D14:F14"/>
    <mergeCell ref="G14:O14"/>
    <mergeCell ref="P14:AN14"/>
    <mergeCell ref="T7:AA7"/>
    <mergeCell ref="AE7:AN7"/>
    <mergeCell ref="D1:AO1"/>
    <mergeCell ref="D2:AO2"/>
    <mergeCell ref="D5:AA5"/>
    <mergeCell ref="T6:AA6"/>
    <mergeCell ref="AE6:AN6"/>
  </mergeCells>
  <conditionalFormatting sqref="D14">
    <cfRule type="cellIs" dxfId="11" priority="1" operator="between">
      <formula>0</formula>
      <formula>0</formula>
    </cfRule>
    <cfRule type="containsErrors" dxfId="10" priority="2">
      <formula>ISERROR(D14)</formula>
    </cfRule>
  </conditionalFormatting>
  <conditionalFormatting sqref="G14">
    <cfRule type="cellIs" dxfId="9" priority="3" operator="between">
      <formula>0</formula>
      <formula>0</formula>
    </cfRule>
    <cfRule type="containsErrors" dxfId="8" priority="4">
      <formula>ISERROR(G14)</formula>
    </cfRule>
  </conditionalFormatting>
  <pageMargins left="0.7" right="0.7" top="0.75" bottom="0.75" header="0.3" footer="0.3"/>
  <pageSetup scale="5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K27"/>
  <sheetViews>
    <sheetView view="pageBreakPreview" topLeftCell="D9"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GASTO'!D10</f>
        <v>3347</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GASTO'!B10</f>
        <v>45965</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GASTO'!C10</f>
        <v>1</v>
      </c>
      <c r="E14" s="59"/>
      <c r="F14" s="59"/>
      <c r="G14" s="60" t="str">
        <f>+'PAGO GASTO'!E10</f>
        <v>015</v>
      </c>
      <c r="H14" s="60"/>
      <c r="I14" s="60"/>
      <c r="J14" s="60"/>
      <c r="K14" s="60"/>
      <c r="L14" s="60"/>
      <c r="M14" s="60"/>
      <c r="N14" s="60"/>
      <c r="O14" s="60"/>
      <c r="P14" s="60" t="str">
        <f>+'PAGO GASTO'!F10</f>
        <v>Pago de Bono de rendimiento para el ejercicio 2025,  a  ALEX EUGENIO GODINEZ MIRANDA, como reconocimiento por el esfuerzo de los trabajadores , en su participación en todos los eventos realizados durante el año, reconociendo el apoyo. Autorizado en Acuerdo 001-2025.</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GASTO'!G10</f>
        <v>6050</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59" priority="2" operator="between">
      <formula>0</formula>
      <formula>0</formula>
    </cfRule>
    <cfRule type="containsErrors" dxfId="258" priority="3">
      <formula>ISERROR(D14)</formula>
    </cfRule>
  </conditionalFormatting>
  <conditionalFormatting sqref="G14">
    <cfRule type="cellIs" dxfId="257" priority="4" operator="between">
      <formula>0</formula>
      <formula>0</formula>
    </cfRule>
    <cfRule type="containsErrors" dxfId="256"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C8F36-335D-479F-9391-09D4EEF372FE}">
  <dimension ref="A1:AMK27"/>
  <sheetViews>
    <sheetView view="pageBreakPreview" topLeftCell="D11" zoomScale="60" zoomScaleNormal="100" workbookViewId="0">
      <selection activeCell="AO16" sqref="AO1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9.1796875" style="2"/>
    <col min="43" max="43" width="45.7265625" style="2" customWidth="1"/>
    <col min="44" max="283" width="9.1796875" style="2"/>
    <col min="284" max="284" width="9.26953125" style="2" customWidth="1"/>
    <col min="285" max="285" width="12.54296875" style="2" customWidth="1"/>
    <col min="286" max="286" width="8.453125" style="2" customWidth="1"/>
    <col min="287" max="287" width="9.1796875" style="2"/>
    <col min="288" max="288" width="12.26953125" style="2" customWidth="1"/>
    <col min="289" max="289" width="7" style="2" customWidth="1"/>
    <col min="290" max="290" width="9.1796875" style="2"/>
    <col min="291" max="291" width="11.54296875" style="2" customWidth="1"/>
    <col min="292" max="292" width="27.1796875" style="2" customWidth="1"/>
    <col min="293" max="293" width="1.81640625" style="2" customWidth="1"/>
    <col min="294" max="295" width="5" style="2" customWidth="1"/>
    <col min="296" max="539" width="9.1796875" style="2"/>
    <col min="540" max="540" width="9.26953125" style="2" customWidth="1"/>
    <col min="541" max="541" width="12.54296875" style="2" customWidth="1"/>
    <col min="542" max="542" width="8.453125" style="2" customWidth="1"/>
    <col min="543" max="543" width="9.1796875" style="2"/>
    <col min="544" max="544" width="12.26953125" style="2" customWidth="1"/>
    <col min="545" max="545" width="7" style="2" customWidth="1"/>
    <col min="546" max="546" width="9.1796875" style="2"/>
    <col min="547" max="547" width="11.54296875" style="2" customWidth="1"/>
    <col min="548" max="548" width="27.1796875" style="2" customWidth="1"/>
    <col min="549" max="549" width="1.81640625" style="2" customWidth="1"/>
    <col min="550" max="551" width="5" style="2" customWidth="1"/>
    <col min="552" max="795" width="9.1796875" style="2"/>
    <col min="796" max="796" width="9.26953125" style="2" customWidth="1"/>
    <col min="797" max="797" width="12.54296875" style="2" customWidth="1"/>
    <col min="798" max="798" width="8.453125" style="2" customWidth="1"/>
    <col min="799" max="799" width="9.1796875" style="2"/>
    <col min="800" max="800" width="12.26953125" style="2" customWidth="1"/>
    <col min="801" max="801" width="7" style="2" customWidth="1"/>
    <col min="802" max="802" width="9.1796875" style="2"/>
    <col min="803" max="803" width="11.54296875" style="2" customWidth="1"/>
    <col min="804" max="804" width="27.1796875" style="2" customWidth="1"/>
    <col min="805" max="805" width="1.81640625" style="2" customWidth="1"/>
    <col min="806" max="807" width="5" style="2" customWidth="1"/>
    <col min="808" max="1025" width="9.179687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5" thickBot="1" x14ac:dyDescent="0.4">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thickBot="1" x14ac:dyDescent="0.4">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thickBot="1" x14ac:dyDescent="0.4">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GASTO'!D73</f>
        <v>0</v>
      </c>
    </row>
    <row r="7" spans="1:43" ht="33" customHeight="1" thickBot="1" x14ac:dyDescent="0.4">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GASTO'!B73</f>
        <v>0</v>
      </c>
    </row>
    <row r="8" spans="1:43" ht="33" customHeight="1" thickBot="1" x14ac:dyDescent="0.4">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thickBot="1" x14ac:dyDescent="0.4">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thickBot="1" x14ac:dyDescent="0.4">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thickBot="1" x14ac:dyDescent="0.4">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thickBot="1" x14ac:dyDescent="0.4">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thickBot="1" x14ac:dyDescent="0.4">
      <c r="A14" s="5" t="e">
        <f>B14&amp;#REF!&amp;#REF!</f>
        <v>#REF!</v>
      </c>
      <c r="B14" s="2">
        <v>1</v>
      </c>
      <c r="D14" s="59">
        <f>+'PAGO GASTO'!C73</f>
        <v>0</v>
      </c>
      <c r="E14" s="59"/>
      <c r="F14" s="59"/>
      <c r="G14" s="60">
        <f>+'PAGO GASTO'!E73</f>
        <v>0</v>
      </c>
      <c r="H14" s="60"/>
      <c r="I14" s="60"/>
      <c r="J14" s="60"/>
      <c r="K14" s="60"/>
      <c r="L14" s="60"/>
      <c r="M14" s="60"/>
      <c r="N14" s="60"/>
      <c r="O14" s="60"/>
      <c r="P14" s="60">
        <f>+'PAGO GASTO'!F73</f>
        <v>0</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GASTO'!G73</f>
        <v>0</v>
      </c>
      <c r="AQ14" s="23"/>
    </row>
    <row r="15" spans="1:43" ht="31.5" customHeight="1" thickBot="1" x14ac:dyDescent="0.4">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5:AO15"/>
    <mergeCell ref="R20:AF20"/>
    <mergeCell ref="H23:S23"/>
    <mergeCell ref="AC23:AN23"/>
    <mergeCell ref="D9:AO9"/>
    <mergeCell ref="D10:AO10"/>
    <mergeCell ref="D13:F13"/>
    <mergeCell ref="G13:O13"/>
    <mergeCell ref="P13:AN13"/>
    <mergeCell ref="D14:F14"/>
    <mergeCell ref="G14:O14"/>
    <mergeCell ref="P14:AN14"/>
    <mergeCell ref="T7:AA7"/>
    <mergeCell ref="AE7:AN7"/>
    <mergeCell ref="D1:AO1"/>
    <mergeCell ref="D2:AO2"/>
    <mergeCell ref="D5:AA5"/>
    <mergeCell ref="T6:AA6"/>
    <mergeCell ref="AE6:AN6"/>
  </mergeCells>
  <conditionalFormatting sqref="D14">
    <cfRule type="cellIs" dxfId="7" priority="1" operator="between">
      <formula>0</formula>
      <formula>0</formula>
    </cfRule>
    <cfRule type="containsErrors" dxfId="6" priority="2">
      <formula>ISERROR(D14)</formula>
    </cfRule>
  </conditionalFormatting>
  <conditionalFormatting sqref="G14">
    <cfRule type="cellIs" dxfId="5" priority="3" operator="between">
      <formula>0</formula>
      <formula>0</formula>
    </cfRule>
    <cfRule type="containsErrors" dxfId="4" priority="4">
      <formula>ISERROR(G14)</formula>
    </cfRule>
  </conditionalFormatting>
  <pageMargins left="0.7" right="0.7" top="0.75" bottom="0.75" header="0.3" footer="0.3"/>
  <pageSetup scale="51" orientation="portrait"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AMK24"/>
  <sheetViews>
    <sheetView view="pageBreakPreview" topLeftCell="D1" zoomScale="78" zoomScaleNormal="80" zoomScalePageLayoutView="78" workbookViewId="0">
      <selection activeCell="D2" sqref="D2"/>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17.1796875" style="2" customWidth="1"/>
    <col min="6" max="6" width="3" style="2" customWidth="1"/>
    <col min="7" max="11" width="2.81640625" style="2" customWidth="1"/>
    <col min="12" max="12" width="9.7265625" style="2" customWidth="1"/>
    <col min="13" max="13" width="8" style="2" customWidth="1"/>
    <col min="14"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5" width="2.81640625" style="2" customWidth="1"/>
    <col min="26" max="26" width="3.5429687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51</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54" customHeight="1" x14ac:dyDescent="0.35">
      <c r="A5" s="5"/>
      <c r="D5" s="63" t="s">
        <v>2</v>
      </c>
      <c r="E5" s="63"/>
      <c r="F5" s="63"/>
      <c r="G5" s="63"/>
      <c r="H5" s="63"/>
      <c r="I5" s="63"/>
      <c r="J5" s="63"/>
      <c r="K5" s="63"/>
      <c r="L5" s="63"/>
      <c r="M5" s="63"/>
      <c r="N5" s="63"/>
      <c r="O5" s="63"/>
      <c r="P5" s="63"/>
      <c r="Q5" s="63"/>
      <c r="R5" s="63"/>
      <c r="S5" s="63"/>
      <c r="T5" s="63"/>
      <c r="U5" s="63"/>
      <c r="V5" s="63"/>
      <c r="W5" s="63"/>
      <c r="AB5" s="6"/>
      <c r="AC5" s="6"/>
      <c r="AD5" s="6"/>
      <c r="AE5" s="63" t="s">
        <v>52</v>
      </c>
      <c r="AF5" s="63"/>
      <c r="AG5" s="63"/>
      <c r="AH5" s="63"/>
      <c r="AI5" s="63"/>
      <c r="AJ5" s="63"/>
      <c r="AK5" s="63"/>
      <c r="AL5" s="63"/>
      <c r="AM5" s="63"/>
      <c r="AN5" s="63"/>
      <c r="AO5" s="46"/>
    </row>
    <row r="6" spans="1:43" ht="52.5" customHeight="1" x14ac:dyDescent="0.35">
      <c r="A6" s="5"/>
      <c r="D6" s="7"/>
      <c r="E6" s="8" t="s">
        <v>4</v>
      </c>
      <c r="F6" s="6"/>
      <c r="G6" s="6"/>
      <c r="H6" s="6"/>
      <c r="I6" s="6"/>
      <c r="J6" s="6"/>
      <c r="K6" s="6"/>
      <c r="L6" s="9"/>
      <c r="M6" s="8" t="s">
        <v>5</v>
      </c>
      <c r="N6" s="10"/>
      <c r="O6" s="10"/>
      <c r="P6" s="6"/>
      <c r="Q6" s="6"/>
      <c r="R6" s="6"/>
      <c r="S6" s="6"/>
      <c r="T6" s="11"/>
      <c r="U6" s="8"/>
      <c r="V6" s="10"/>
      <c r="W6" s="12"/>
      <c r="AB6" s="43"/>
      <c r="AC6" s="43"/>
      <c r="AD6" s="43"/>
      <c r="AE6" s="63" t="s">
        <v>53</v>
      </c>
      <c r="AF6" s="63"/>
      <c r="AG6" s="63"/>
      <c r="AH6" s="63"/>
      <c r="AI6" s="63"/>
      <c r="AJ6" s="63"/>
      <c r="AK6" s="63"/>
      <c r="AL6" s="63"/>
      <c r="AM6" s="63"/>
      <c r="AN6" s="63"/>
      <c r="AO6" s="46"/>
    </row>
    <row r="7" spans="1:43" ht="53.25" customHeight="1" x14ac:dyDescent="0.35">
      <c r="A7" s="5"/>
      <c r="D7" s="13"/>
      <c r="E7" s="14" t="s">
        <v>7</v>
      </c>
      <c r="F7" s="15"/>
      <c r="G7" s="15"/>
      <c r="H7" s="15"/>
      <c r="I7" s="15"/>
      <c r="J7" s="15"/>
      <c r="K7" s="15"/>
      <c r="L7" s="15"/>
      <c r="M7" s="14" t="s">
        <v>8</v>
      </c>
      <c r="N7" s="15"/>
      <c r="O7" s="15"/>
      <c r="P7" s="15"/>
      <c r="Q7" s="15"/>
      <c r="R7" s="15"/>
      <c r="S7" s="15"/>
      <c r="T7" s="15"/>
      <c r="U7" s="14"/>
      <c r="V7" s="15"/>
      <c r="W7" s="16"/>
      <c r="X7" s="19"/>
      <c r="Y7" s="19"/>
      <c r="Z7" s="19"/>
      <c r="AA7" s="19"/>
      <c r="AB7" s="19"/>
      <c r="AC7" s="19"/>
      <c r="AD7" s="19"/>
      <c r="AE7" s="19"/>
      <c r="AF7" s="19"/>
      <c r="AG7" s="19"/>
      <c r="AH7" s="19"/>
      <c r="AI7" s="19"/>
      <c r="AJ7" s="19"/>
      <c r="AK7" s="19"/>
      <c r="AL7" s="19"/>
      <c r="AM7" s="19"/>
      <c r="AN7" s="19"/>
      <c r="AO7" s="19"/>
    </row>
    <row r="8" spans="1:43" x14ac:dyDescent="0.35">
      <c r="A8" s="5"/>
      <c r="D8" s="7"/>
      <c r="E8" s="8"/>
      <c r="F8" s="10"/>
      <c r="G8" s="10"/>
      <c r="H8" s="10"/>
      <c r="I8" s="10"/>
      <c r="J8" s="10"/>
      <c r="K8" s="10"/>
      <c r="L8" s="10"/>
      <c r="M8" s="8"/>
      <c r="N8" s="10"/>
      <c r="O8" s="10"/>
      <c r="P8" s="10"/>
      <c r="Q8" s="10"/>
      <c r="R8" s="10"/>
      <c r="S8" s="10"/>
      <c r="T8" s="10"/>
      <c r="U8" s="8"/>
      <c r="V8" s="10"/>
      <c r="W8" s="10"/>
      <c r="X8" s="19"/>
      <c r="Y8" s="19"/>
      <c r="Z8" s="19"/>
      <c r="AA8" s="19"/>
      <c r="AB8" s="19"/>
      <c r="AC8" s="19"/>
      <c r="AD8" s="19"/>
      <c r="AE8" s="19"/>
      <c r="AF8" s="19"/>
      <c r="AG8" s="19"/>
      <c r="AH8" s="19"/>
      <c r="AI8" s="19"/>
      <c r="AJ8" s="19"/>
      <c r="AK8" s="19"/>
      <c r="AL8" s="19"/>
      <c r="AM8" s="19"/>
      <c r="AN8" s="19"/>
      <c r="AO8" s="19"/>
    </row>
    <row r="9" spans="1:43" x14ac:dyDescent="0.35">
      <c r="A9" s="5"/>
      <c r="D9" s="7"/>
      <c r="E9" s="8"/>
      <c r="F9" s="10"/>
      <c r="G9" s="10"/>
      <c r="H9" s="10"/>
      <c r="I9" s="10"/>
      <c r="J9" s="10"/>
      <c r="K9" s="10"/>
      <c r="L9" s="10"/>
      <c r="M9" s="8"/>
      <c r="N9" s="10"/>
      <c r="O9" s="10"/>
      <c r="P9" s="10"/>
      <c r="Q9" s="10"/>
      <c r="R9" s="10"/>
      <c r="S9" s="10"/>
      <c r="T9" s="10"/>
      <c r="U9" s="8"/>
      <c r="V9" s="10"/>
      <c r="W9" s="10"/>
      <c r="X9" s="19"/>
      <c r="Y9" s="19"/>
      <c r="Z9" s="19"/>
      <c r="AA9" s="19"/>
      <c r="AB9" s="19"/>
      <c r="AC9" s="19"/>
      <c r="AD9" s="19"/>
      <c r="AE9" s="19"/>
      <c r="AF9" s="19"/>
      <c r="AG9" s="19"/>
      <c r="AH9" s="19"/>
      <c r="AI9" s="19"/>
      <c r="AJ9" s="19"/>
      <c r="AK9" s="19"/>
      <c r="AL9" s="19"/>
      <c r="AM9" s="19"/>
      <c r="AN9" s="19"/>
      <c r="AO9" s="19"/>
    </row>
    <row r="10" spans="1:43" ht="29.25" customHeight="1" x14ac:dyDescent="0.35">
      <c r="A10" s="5"/>
      <c r="D10" s="76" t="s">
        <v>54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87.75" customHeight="1" x14ac:dyDescent="0.35">
      <c r="A11" s="5"/>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row>
    <row r="12" spans="1:43" ht="29.25"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t="s">
        <v>55</v>
      </c>
      <c r="AL13" s="66"/>
      <c r="AM13" s="66"/>
      <c r="AN13" s="66"/>
      <c r="AO13" s="21" t="s">
        <v>47</v>
      </c>
    </row>
    <row r="14" spans="1:43" ht="319.5" customHeight="1" x14ac:dyDescent="0.35">
      <c r="A14" s="5" t="e">
        <f>B14&amp;#REF!&amp;#REF!</f>
        <v>#REF!</v>
      </c>
      <c r="B14" s="2">
        <v>1</v>
      </c>
      <c r="D14" s="59"/>
      <c r="E14" s="59"/>
      <c r="F14" s="59"/>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22"/>
      <c r="AQ14" s="23"/>
    </row>
    <row r="15" spans="1:43" ht="31.5" customHeight="1" x14ac:dyDescent="0.35">
      <c r="A15" s="5"/>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row>
    <row r="16" spans="1:43" ht="31.5" customHeight="1" x14ac:dyDescent="0.3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109.5" customHeight="1" x14ac:dyDescent="0.35">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row>
    <row r="19" spans="1:41" ht="15" customHeight="1" x14ac:dyDescent="0.35">
      <c r="A19" s="5"/>
      <c r="D19" s="28"/>
      <c r="E19" s="28"/>
      <c r="F19" s="28"/>
      <c r="G19" s="28"/>
      <c r="H19" s="28"/>
      <c r="I19" s="28"/>
      <c r="J19" s="28"/>
      <c r="K19" s="28"/>
      <c r="L19" s="28"/>
      <c r="M19" s="28"/>
      <c r="N19" s="28"/>
      <c r="O19" s="28"/>
      <c r="P19" s="28"/>
      <c r="Q19" s="28"/>
      <c r="R19" s="28"/>
      <c r="S19" s="28"/>
      <c r="T19" s="28"/>
      <c r="U19" s="28"/>
      <c r="V19" s="28"/>
      <c r="W19" s="28"/>
      <c r="X19" s="28"/>
      <c r="Y19" s="28"/>
      <c r="Z19" s="28"/>
      <c r="AA19" s="88"/>
      <c r="AB19" s="88"/>
      <c r="AC19" s="88"/>
      <c r="AD19" s="88"/>
      <c r="AE19" s="88"/>
      <c r="AF19" s="88"/>
      <c r="AG19" s="88"/>
      <c r="AH19" s="88"/>
      <c r="AI19" s="88"/>
      <c r="AJ19" s="88"/>
      <c r="AK19" s="88"/>
      <c r="AL19" s="88"/>
      <c r="AM19" s="88"/>
      <c r="AN19" s="88"/>
      <c r="AO19" s="10"/>
    </row>
    <row r="20" spans="1:41" ht="12.75" customHeight="1" x14ac:dyDescent="0.35">
      <c r="A20" s="5"/>
      <c r="D20" s="10"/>
      <c r="E20" s="58" t="s">
        <v>24</v>
      </c>
      <c r="F20" s="58"/>
      <c r="G20" s="58"/>
      <c r="H20" s="58"/>
      <c r="I20" s="58"/>
      <c r="J20" s="58"/>
      <c r="K20" s="58"/>
      <c r="L20" s="58"/>
      <c r="M20" s="58"/>
      <c r="N20" s="58"/>
      <c r="O20" s="58"/>
      <c r="P20" s="58"/>
      <c r="Q20" s="58"/>
      <c r="R20" s="58"/>
      <c r="S20" s="58"/>
      <c r="T20" s="10"/>
      <c r="U20" s="10"/>
      <c r="V20" s="10"/>
      <c r="W20" s="10"/>
      <c r="X20" s="10"/>
      <c r="Y20" s="10"/>
      <c r="Z20" s="32"/>
      <c r="AA20" s="87" t="s">
        <v>25</v>
      </c>
      <c r="AB20" s="87"/>
      <c r="AC20" s="87"/>
      <c r="AD20" s="87"/>
      <c r="AE20" s="87"/>
      <c r="AF20" s="87"/>
      <c r="AG20" s="87"/>
      <c r="AH20" s="87"/>
      <c r="AI20" s="87"/>
      <c r="AJ20" s="87"/>
      <c r="AK20" s="87"/>
      <c r="AL20" s="87"/>
      <c r="AM20" s="87"/>
      <c r="AN20" s="87"/>
      <c r="AO20" s="10"/>
    </row>
    <row r="21" spans="1:41" ht="83.25" customHeight="1" x14ac:dyDescent="0.35">
      <c r="A21" s="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ht="15.75" customHeight="1" x14ac:dyDescent="0.35">
      <c r="D22" s="52"/>
      <c r="E22" s="52"/>
      <c r="F22" s="52"/>
      <c r="G22" s="52"/>
      <c r="H22" s="52"/>
      <c r="I22" s="52"/>
      <c r="J22" s="52"/>
      <c r="K22" s="52"/>
      <c r="L22" s="52"/>
      <c r="M22" s="53"/>
      <c r="N22" s="53"/>
      <c r="O22" s="53"/>
      <c r="P22" s="53"/>
      <c r="Q22" s="53"/>
      <c r="R22" s="53"/>
      <c r="S22" s="53"/>
      <c r="T22" s="53"/>
      <c r="U22" s="53"/>
      <c r="V22" s="53"/>
      <c r="W22" s="53"/>
      <c r="X22" s="53"/>
      <c r="Y22" s="53"/>
      <c r="Z22" s="53"/>
      <c r="AA22" s="53"/>
      <c r="AB22" s="53"/>
      <c r="AC22" s="53"/>
      <c r="AD22" s="53"/>
      <c r="AE22" s="53"/>
      <c r="AF22" s="53"/>
      <c r="AG22" s="53"/>
      <c r="AH22" s="53"/>
      <c r="AI22" s="53"/>
      <c r="AJ22" s="53"/>
      <c r="AK22" s="53"/>
      <c r="AL22" s="10"/>
      <c r="AM22" s="10"/>
      <c r="AN22" s="10"/>
      <c r="AO22" s="10"/>
    </row>
    <row r="23" spans="1:41" x14ac:dyDescent="0.35">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row>
    <row r="24" spans="1:41" x14ac:dyDescent="0.3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sheetData>
  <mergeCells count="18">
    <mergeCell ref="D1:AO1"/>
    <mergeCell ref="D2:AO2"/>
    <mergeCell ref="D5:W5"/>
    <mergeCell ref="AE5:AN5"/>
    <mergeCell ref="AE6:AN6"/>
    <mergeCell ref="D10:AO10"/>
    <mergeCell ref="D11:AO11"/>
    <mergeCell ref="D13:F13"/>
    <mergeCell ref="G13:O13"/>
    <mergeCell ref="P13:AJ13"/>
    <mergeCell ref="AK13:AN13"/>
    <mergeCell ref="E20:S20"/>
    <mergeCell ref="AA20:AN20"/>
    <mergeCell ref="D14:F14"/>
    <mergeCell ref="G14:O14"/>
    <mergeCell ref="P14:AJ14"/>
    <mergeCell ref="AK14:AN14"/>
    <mergeCell ref="AA19:AN19"/>
  </mergeCells>
  <conditionalFormatting sqref="D14">
    <cfRule type="cellIs" dxfId="3" priority="2" operator="between">
      <formula>0</formula>
      <formula>0</formula>
    </cfRule>
    <cfRule type="containsErrors" dxfId="2" priority="3">
      <formula>ISERROR(D14)</formula>
    </cfRule>
  </conditionalFormatting>
  <conditionalFormatting sqref="G14">
    <cfRule type="cellIs" dxfId="1" priority="4" operator="between">
      <formula>0</formula>
      <formula>0</formula>
    </cfRule>
    <cfRule type="containsErrors" dxfId="0" priority="5">
      <formula>ISERROR(G14)</formula>
    </cfRule>
  </conditionalFormatting>
  <pageMargins left="0.59027777777777801" right="0.59027777777777801" top="0.78749999999999998" bottom="0.59027777777777801" header="0.51180555555555496" footer="0.51180555555555496"/>
  <pageSetup scale="46" firstPageNumber="0" orientation="portrait" horizontalDpi="300" verticalDpi="300"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AK54"/>
  <sheetViews>
    <sheetView view="pageBreakPreview" topLeftCell="D1" zoomScale="78" zoomScaleNormal="100" zoomScalePageLayoutView="78" workbookViewId="0">
      <selection activeCell="H5" sqref="H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27.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4.26953125" style="2" customWidth="1"/>
    <col min="28" max="28" width="2.81640625" style="2" customWidth="1"/>
    <col min="29" max="29" width="4.54296875" style="2" customWidth="1"/>
    <col min="30" max="30" width="2.81640625" style="2" customWidth="1"/>
    <col min="31" max="31" width="4.26953125" style="2" customWidth="1"/>
    <col min="32" max="33" width="2.81640625" style="2" customWidth="1"/>
    <col min="34" max="34" width="3.7265625" style="2" customWidth="1"/>
    <col min="35" max="37" width="2.81640625" style="2" customWidth="1"/>
    <col min="38" max="1025" width="10.7265625" customWidth="1"/>
  </cols>
  <sheetData>
    <row r="1" spans="1:37" ht="20"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row>
    <row r="2" spans="1:37" ht="20" x14ac:dyDescent="0.35">
      <c r="A2" s="5"/>
      <c r="D2" s="67" t="s">
        <v>56</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row>
    <row r="3" spans="1:37"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row>
    <row r="4" spans="1:37"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row>
    <row r="5" spans="1:37" ht="20" x14ac:dyDescent="0.35">
      <c r="A5" s="5"/>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row>
    <row r="6" spans="1:37" ht="20" x14ac:dyDescent="0.35">
      <c r="A6" s="5"/>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row>
    <row r="7" spans="1:37" ht="20" x14ac:dyDescent="0.35">
      <c r="A7" s="5"/>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row>
    <row r="8" spans="1:37" ht="15.5" x14ac:dyDescent="0.35">
      <c r="A8" s="5"/>
      <c r="D8" s="54"/>
      <c r="E8" s="54"/>
      <c r="F8" s="54"/>
      <c r="G8" s="54"/>
      <c r="H8" s="54"/>
      <c r="I8" s="54"/>
      <c r="J8" s="54"/>
      <c r="K8" s="54"/>
      <c r="L8" s="54"/>
      <c r="M8" s="54"/>
      <c r="N8" s="54"/>
      <c r="O8" s="54"/>
      <c r="P8" s="54"/>
      <c r="Q8" s="54"/>
      <c r="R8" s="54"/>
      <c r="S8" s="54"/>
      <c r="T8" s="91" t="s">
        <v>57</v>
      </c>
      <c r="U8" s="91"/>
      <c r="V8" s="91"/>
      <c r="W8" s="91"/>
      <c r="X8" s="91"/>
      <c r="Y8" s="91"/>
      <c r="Z8" s="91"/>
      <c r="AA8" s="91"/>
      <c r="AB8" s="91"/>
      <c r="AC8" s="91"/>
      <c r="AD8" s="91"/>
      <c r="AE8" s="91"/>
      <c r="AF8" s="91"/>
      <c r="AG8" s="91"/>
      <c r="AH8" s="91"/>
      <c r="AI8" s="6"/>
      <c r="AJ8" s="10"/>
      <c r="AK8" s="10"/>
    </row>
    <row r="9" spans="1:37" ht="15.5" x14ac:dyDescent="0.35">
      <c r="A9" s="5"/>
      <c r="D9" s="54"/>
      <c r="E9" s="54"/>
      <c r="F9" s="54"/>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row>
    <row r="10" spans="1:37" ht="15.5" x14ac:dyDescent="0.35">
      <c r="A10" s="5"/>
      <c r="D10" s="54"/>
      <c r="E10" s="54"/>
      <c r="F10" s="54"/>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row>
    <row r="11" spans="1:37" ht="15.5" x14ac:dyDescent="0.35">
      <c r="A11" s="5"/>
      <c r="D11" s="54"/>
      <c r="E11" s="54"/>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row>
    <row r="12" spans="1:37" ht="15.5" x14ac:dyDescent="0.35">
      <c r="A12" s="5"/>
      <c r="D12" s="54"/>
      <c r="E12" s="54"/>
      <c r="F12" s="54"/>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row>
    <row r="13" spans="1:37" ht="15.5" x14ac:dyDescent="0.35">
      <c r="A13" s="5"/>
      <c r="D13" s="54"/>
      <c r="E13" s="54"/>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row>
    <row r="14" spans="1:37" ht="15.5" x14ac:dyDescent="0.35">
      <c r="A14" s="5"/>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row>
    <row r="15" spans="1:37" ht="15.5" x14ac:dyDescent="0.35">
      <c r="A15" s="5"/>
      <c r="D15" s="55" t="s">
        <v>58</v>
      </c>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row>
    <row r="16" spans="1:37" ht="15.5" x14ac:dyDescent="0.35">
      <c r="A16" s="5"/>
      <c r="D16" s="55" t="s">
        <v>59</v>
      </c>
      <c r="E16" s="54"/>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row>
    <row r="17" spans="1:37" ht="15.5" x14ac:dyDescent="0.35">
      <c r="A17" s="5"/>
      <c r="D17" s="55" t="s">
        <v>60</v>
      </c>
      <c r="E17" s="54"/>
      <c r="F17" s="54"/>
      <c r="G17" s="54"/>
      <c r="H17" s="54"/>
      <c r="I17" s="54"/>
      <c r="J17" s="54"/>
      <c r="K17" s="54"/>
      <c r="L17" s="54"/>
      <c r="M17" s="54"/>
      <c r="N17" s="54"/>
      <c r="O17" s="54"/>
      <c r="P17" s="54"/>
      <c r="Q17" s="54"/>
      <c r="R17" s="54"/>
      <c r="S17" s="54"/>
      <c r="T17" s="54"/>
      <c r="U17" s="54"/>
      <c r="V17" s="54"/>
      <c r="W17" s="54"/>
      <c r="X17" s="54"/>
      <c r="Y17" s="54"/>
      <c r="Z17" s="54"/>
      <c r="AA17" s="54"/>
      <c r="AB17" s="54"/>
      <c r="AC17" s="54"/>
      <c r="AD17" s="54"/>
      <c r="AE17" s="54"/>
      <c r="AF17" s="54"/>
      <c r="AG17" s="54"/>
      <c r="AH17" s="54"/>
      <c r="AI17" s="54"/>
      <c r="AJ17" s="54"/>
      <c r="AK17" s="54"/>
    </row>
    <row r="18" spans="1:37" ht="15.5" x14ac:dyDescent="0.35">
      <c r="A18" s="5"/>
      <c r="D18" s="54"/>
      <c r="E18" s="54"/>
      <c r="F18" s="54"/>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row>
    <row r="19" spans="1:37" ht="177" customHeight="1" x14ac:dyDescent="0.35">
      <c r="A19" s="5"/>
      <c r="D19" s="92" t="s">
        <v>61</v>
      </c>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row>
    <row r="20" spans="1:37" ht="20" x14ac:dyDescent="0.35">
      <c r="A20" s="5"/>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row>
    <row r="21" spans="1:37" ht="15" customHeight="1" x14ac:dyDescent="0.35">
      <c r="A21" s="5"/>
      <c r="D21" s="92" t="s">
        <v>62</v>
      </c>
      <c r="E21" s="92"/>
      <c r="F21" s="92"/>
      <c r="G21" s="92"/>
      <c r="H21" s="92"/>
      <c r="I21" s="92"/>
      <c r="J21" s="92"/>
      <c r="K21" s="92"/>
      <c r="L21" s="92"/>
      <c r="M21" s="92"/>
      <c r="N21" s="92"/>
      <c r="O21" s="92"/>
      <c r="P21" s="92"/>
      <c r="Q21" s="92"/>
      <c r="R21" s="92"/>
      <c r="S21" s="92"/>
      <c r="T21" s="92"/>
      <c r="U21" s="92"/>
      <c r="V21" s="92"/>
      <c r="W21" s="92"/>
      <c r="X21" s="92"/>
      <c r="Y21" s="92"/>
      <c r="Z21" s="92"/>
      <c r="AA21" s="92"/>
      <c r="AB21" s="92"/>
      <c r="AC21" s="92"/>
      <c r="AD21" s="92"/>
      <c r="AE21" s="92"/>
      <c r="AF21" s="92"/>
      <c r="AG21" s="92"/>
      <c r="AH21" s="92"/>
      <c r="AI21" s="92"/>
      <c r="AJ21" s="92"/>
      <c r="AK21" s="92"/>
    </row>
    <row r="22" spans="1:37" ht="20" x14ac:dyDescent="0.35">
      <c r="A22" s="5"/>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row>
    <row r="23" spans="1:37" ht="20" x14ac:dyDescent="0.35">
      <c r="A23" s="5"/>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row>
    <row r="24" spans="1:37" ht="15" customHeight="1" x14ac:dyDescent="0.35">
      <c r="A24" s="5"/>
      <c r="D24" s="90" t="s">
        <v>63</v>
      </c>
      <c r="E24" s="90"/>
      <c r="F24" s="90"/>
      <c r="G24" s="90"/>
      <c r="H24" s="90"/>
      <c r="I24" s="90"/>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row>
    <row r="25" spans="1:37" ht="20" x14ac:dyDescent="0.35">
      <c r="A25" s="5"/>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row>
    <row r="26" spans="1:37" ht="20" x14ac:dyDescent="0.35">
      <c r="A26" s="5"/>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row>
    <row r="27" spans="1:37" ht="20" x14ac:dyDescent="0.35">
      <c r="A27" s="5"/>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row>
    <row r="28" spans="1:37" ht="20" x14ac:dyDescent="0.35">
      <c r="A28" s="5"/>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row>
    <row r="29" spans="1:37" ht="20" x14ac:dyDescent="0.35">
      <c r="A29" s="5"/>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row>
    <row r="30" spans="1:37" ht="20" x14ac:dyDescent="0.35">
      <c r="A30" s="5"/>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row>
    <row r="31" spans="1:37" ht="15" customHeight="1" x14ac:dyDescent="0.35">
      <c r="A31" s="5"/>
      <c r="D31" s="87" t="s">
        <v>64</v>
      </c>
      <c r="E31" s="87"/>
      <c r="F31" s="87"/>
      <c r="G31" s="87"/>
      <c r="H31" s="87"/>
      <c r="I31" s="87"/>
      <c r="J31" s="87"/>
      <c r="K31" s="87"/>
      <c r="L31" s="87"/>
      <c r="M31" s="87"/>
      <c r="N31" s="87"/>
      <c r="O31" s="87"/>
      <c r="P31" s="87"/>
      <c r="Q31" s="10"/>
      <c r="R31" s="10"/>
      <c r="S31" s="10"/>
      <c r="T31" s="10"/>
    </row>
    <row r="32" spans="1:37" x14ac:dyDescent="0.35">
      <c r="A32" s="5"/>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row>
    <row r="33" spans="1:37" x14ac:dyDescent="0.35">
      <c r="A33" s="5"/>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row>
    <row r="34" spans="1:37" x14ac:dyDescent="0.35">
      <c r="A34" s="5"/>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row>
    <row r="35" spans="1:37" x14ac:dyDescent="0.35">
      <c r="A35" s="5"/>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row>
    <row r="36" spans="1:37" x14ac:dyDescent="0.35">
      <c r="A36" s="5"/>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row>
    <row r="37" spans="1:37" x14ac:dyDescent="0.35">
      <c r="A37" s="5"/>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row>
    <row r="38" spans="1:37" ht="15" customHeight="1" x14ac:dyDescent="0.35">
      <c r="A38" s="5"/>
      <c r="D38" s="32"/>
      <c r="E38" s="32"/>
      <c r="F38" s="32"/>
      <c r="G38" s="32"/>
      <c r="H38" s="32"/>
      <c r="I38" s="32"/>
      <c r="J38" s="32"/>
      <c r="K38" s="32"/>
      <c r="L38" s="32"/>
      <c r="M38" s="32"/>
      <c r="N38" s="32"/>
      <c r="O38" s="32"/>
      <c r="P38" s="32"/>
      <c r="Q38" s="32"/>
      <c r="R38" s="32"/>
      <c r="S38" s="32"/>
      <c r="T38" s="32"/>
      <c r="U38" s="87" t="s">
        <v>25</v>
      </c>
      <c r="V38" s="87"/>
      <c r="W38" s="87"/>
      <c r="X38" s="87"/>
      <c r="Y38" s="87"/>
      <c r="Z38" s="87"/>
      <c r="AA38" s="87"/>
      <c r="AB38" s="87"/>
      <c r="AC38" s="87"/>
      <c r="AD38" s="87"/>
      <c r="AE38" s="87"/>
      <c r="AF38" s="87"/>
      <c r="AG38" s="87"/>
      <c r="AH38" s="87"/>
      <c r="AI38" s="87"/>
      <c r="AJ38" s="87"/>
      <c r="AK38" s="87"/>
    </row>
    <row r="39" spans="1:37" x14ac:dyDescent="0.35">
      <c r="A39" s="5"/>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row>
    <row r="40" spans="1:37" x14ac:dyDescent="0.35">
      <c r="A40" s="33"/>
      <c r="B40" s="34"/>
      <c r="C40" s="34"/>
      <c r="D40" s="56"/>
      <c r="E40" s="56"/>
      <c r="F40" s="56"/>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row>
    <row r="41" spans="1:37" x14ac:dyDescent="0.35">
      <c r="D41" s="52"/>
      <c r="E41" s="52"/>
      <c r="F41" s="52"/>
      <c r="G41" s="52"/>
      <c r="H41" s="52"/>
      <c r="I41" s="52"/>
      <c r="J41" s="52"/>
      <c r="K41" s="52"/>
      <c r="L41" s="52"/>
      <c r="M41" s="53"/>
      <c r="N41" s="53"/>
      <c r="O41" s="53"/>
      <c r="P41" s="53"/>
      <c r="Q41" s="53"/>
      <c r="R41" s="53"/>
      <c r="S41" s="53"/>
      <c r="T41" s="53"/>
      <c r="U41" s="53"/>
      <c r="V41" s="53"/>
      <c r="W41" s="53"/>
      <c r="X41" s="53"/>
      <c r="Y41" s="53"/>
      <c r="Z41" s="53"/>
      <c r="AA41" s="53"/>
      <c r="AB41" s="53"/>
      <c r="AC41" s="53"/>
      <c r="AD41" s="53"/>
      <c r="AE41" s="53"/>
      <c r="AF41" s="53"/>
      <c r="AG41" s="53"/>
      <c r="AH41" s="53"/>
      <c r="AI41" s="10"/>
      <c r="AJ41" s="10"/>
      <c r="AK41" s="10"/>
    </row>
    <row r="42" spans="1:37" x14ac:dyDescent="0.35">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row>
    <row r="43" spans="1:37" x14ac:dyDescent="0.35">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row>
    <row r="44" spans="1:37" x14ac:dyDescent="0.35">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row>
    <row r="45" spans="1:37" x14ac:dyDescent="0.35">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row>
    <row r="46" spans="1:37" x14ac:dyDescent="0.35">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row>
    <row r="47" spans="1:37" x14ac:dyDescent="0.35">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row>
    <row r="48" spans="1:37" x14ac:dyDescent="0.35">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row>
    <row r="49" spans="4:37" x14ac:dyDescent="0.35">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row>
    <row r="50" spans="4:37" x14ac:dyDescent="0.35">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row>
    <row r="51" spans="4:37" x14ac:dyDescent="0.35">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row>
    <row r="52" spans="4:37" x14ac:dyDescent="0.35">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row>
    <row r="53" spans="4:37" x14ac:dyDescent="0.35">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row>
    <row r="54" spans="4:37" x14ac:dyDescent="0.35">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row>
  </sheetData>
  <mergeCells count="8">
    <mergeCell ref="D24:AK24"/>
    <mergeCell ref="D31:P31"/>
    <mergeCell ref="U38:AK38"/>
    <mergeCell ref="D1:AK1"/>
    <mergeCell ref="D2:AK2"/>
    <mergeCell ref="T8:AH8"/>
    <mergeCell ref="D19:AK19"/>
    <mergeCell ref="D21:AK21"/>
  </mergeCells>
  <pageMargins left="0.70833333333333304" right="0.70833333333333304" top="0.74791666666666701" bottom="0.74791666666666701" header="0.51180555555555496" footer="0.51180555555555496"/>
  <pageSetup scale="62" firstPageNumber="0"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K27"/>
  <sheetViews>
    <sheetView view="pageBreakPreview" topLeftCell="D9"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GASTO'!D11</f>
        <v>3348</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GASTO'!B11</f>
        <v>45965</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GASTO'!C11</f>
        <v>1</v>
      </c>
      <c r="E14" s="59"/>
      <c r="F14" s="59"/>
      <c r="G14" s="60" t="str">
        <f>+'PAGO GASTO'!E11</f>
        <v>022</v>
      </c>
      <c r="H14" s="60"/>
      <c r="I14" s="60"/>
      <c r="J14" s="60"/>
      <c r="K14" s="60"/>
      <c r="L14" s="60"/>
      <c r="M14" s="60"/>
      <c r="N14" s="60"/>
      <c r="O14" s="60"/>
      <c r="P14" s="60" t="str">
        <f>+'PAGO GASTO'!F11</f>
        <v>Pago de Bono de rendimiento para el ejercicio 2025,  a JUAN MANUEL DIEGO OLITE , como reconocimiento por el esfuerzo de los trabajadores , en su participación en todos los eventos realizados durante el año, reconociendo el apoyo. Autorizado en Acuerdo 001-2025.</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GASTO'!G11</f>
        <v>4100</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55" priority="2" operator="between">
      <formula>0</formula>
      <formula>0</formula>
    </cfRule>
    <cfRule type="containsErrors" dxfId="254" priority="3">
      <formula>ISERROR(D14)</formula>
    </cfRule>
  </conditionalFormatting>
  <conditionalFormatting sqref="G14">
    <cfRule type="cellIs" dxfId="253" priority="4" operator="between">
      <formula>0</formula>
      <formula>0</formula>
    </cfRule>
    <cfRule type="containsErrors" dxfId="252"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MK27"/>
  <sheetViews>
    <sheetView view="pageBreakPreview" topLeftCell="D1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68" t="s">
        <v>34</v>
      </c>
      <c r="E5" s="68"/>
      <c r="F5" s="68"/>
      <c r="G5" s="68"/>
      <c r="H5" s="68"/>
      <c r="I5" s="68"/>
      <c r="J5" s="68"/>
      <c r="K5" s="68"/>
      <c r="L5" s="68"/>
      <c r="M5" s="68"/>
      <c r="N5" s="68"/>
      <c r="O5" s="68"/>
      <c r="P5" s="68"/>
      <c r="Q5" s="68"/>
      <c r="R5" s="68"/>
      <c r="S5" s="68"/>
      <c r="T5" s="68"/>
      <c r="U5" s="68"/>
      <c r="V5" s="68"/>
      <c r="W5" s="68"/>
      <c r="X5" s="68"/>
      <c r="Y5" s="68"/>
      <c r="Z5" s="68"/>
      <c r="AA5" s="68"/>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69" t="s">
        <v>37</v>
      </c>
      <c r="U6" s="69"/>
      <c r="V6" s="69"/>
      <c r="W6" s="69"/>
      <c r="X6" s="69"/>
      <c r="Y6" s="69"/>
      <c r="Z6" s="69"/>
      <c r="AA6" s="69"/>
      <c r="AB6" s="43"/>
      <c r="AC6" s="43"/>
      <c r="AD6" s="43"/>
      <c r="AE6" s="63" t="s">
        <v>38</v>
      </c>
      <c r="AF6" s="63"/>
      <c r="AG6" s="63"/>
      <c r="AH6" s="63"/>
      <c r="AI6" s="63"/>
      <c r="AJ6" s="63"/>
      <c r="AK6" s="63"/>
      <c r="AL6" s="63"/>
      <c r="AM6" s="63"/>
      <c r="AN6" s="63"/>
      <c r="AO6" s="37">
        <f>+'PAGO GASTO'!D12</f>
        <v>3349</v>
      </c>
    </row>
    <row r="7" spans="1:43" ht="33" customHeight="1" x14ac:dyDescent="0.35">
      <c r="A7" s="5"/>
      <c r="D7" s="44"/>
      <c r="E7" s="14" t="s">
        <v>39</v>
      </c>
      <c r="F7" s="15"/>
      <c r="G7" s="15"/>
      <c r="H7" s="15"/>
      <c r="I7" s="15"/>
      <c r="J7" s="15"/>
      <c r="K7" s="15"/>
      <c r="L7" s="45"/>
      <c r="M7" s="14" t="s">
        <v>40</v>
      </c>
      <c r="N7" s="15"/>
      <c r="O7" s="15"/>
      <c r="P7" s="15"/>
      <c r="Q7" s="15"/>
      <c r="R7" s="15"/>
      <c r="S7" s="45"/>
      <c r="T7" s="62" t="s">
        <v>41</v>
      </c>
      <c r="U7" s="62"/>
      <c r="V7" s="62"/>
      <c r="W7" s="62"/>
      <c r="X7" s="62"/>
      <c r="Y7" s="62"/>
      <c r="Z7" s="62"/>
      <c r="AA7" s="62"/>
      <c r="AB7" s="10"/>
      <c r="AC7" s="10"/>
      <c r="AD7" s="10"/>
      <c r="AE7" s="63" t="s">
        <v>42</v>
      </c>
      <c r="AF7" s="63"/>
      <c r="AG7" s="63"/>
      <c r="AH7" s="63"/>
      <c r="AI7" s="63"/>
      <c r="AJ7" s="63"/>
      <c r="AK7" s="63"/>
      <c r="AL7" s="63"/>
      <c r="AM7" s="63"/>
      <c r="AN7" s="63"/>
      <c r="AO7" s="46">
        <f>+'PAGO GASTO'!B12</f>
        <v>45965</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64" t="s">
        <v>43</v>
      </c>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spans="1:43" ht="29.25" customHeight="1" x14ac:dyDescent="0.35">
      <c r="A10" s="5"/>
      <c r="D10" s="64" t="s">
        <v>44</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65" t="s">
        <v>13</v>
      </c>
      <c r="E13" s="65"/>
      <c r="F13" s="65"/>
      <c r="G13" s="63" t="s">
        <v>45</v>
      </c>
      <c r="H13" s="63"/>
      <c r="I13" s="63"/>
      <c r="J13" s="63"/>
      <c r="K13" s="63"/>
      <c r="L13" s="63"/>
      <c r="M13" s="63"/>
      <c r="N13" s="63"/>
      <c r="O13" s="63"/>
      <c r="P13" s="66" t="s">
        <v>46</v>
      </c>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21" t="s">
        <v>47</v>
      </c>
    </row>
    <row r="14" spans="1:43" ht="319.5" customHeight="1" x14ac:dyDescent="0.35">
      <c r="A14" s="5" t="e">
        <f>B14&amp;#REF!&amp;#REF!</f>
        <v>#REF!</v>
      </c>
      <c r="B14" s="2">
        <v>1</v>
      </c>
      <c r="D14" s="59">
        <f>+'PAGO GASTO'!C12</f>
        <v>1</v>
      </c>
      <c r="E14" s="59"/>
      <c r="F14" s="59"/>
      <c r="G14" s="60">
        <f>+'PAGO GASTO'!E12</f>
        <v>135</v>
      </c>
      <c r="H14" s="60"/>
      <c r="I14" s="60"/>
      <c r="J14" s="60"/>
      <c r="K14" s="60"/>
      <c r="L14" s="60"/>
      <c r="M14" s="60"/>
      <c r="N14" s="60"/>
      <c r="O14" s="60"/>
      <c r="P14" s="60" t="str">
        <f>+'PAGO GASTO'!F12</f>
        <v>Pago de   VIÁTICOS   al Sr. RODRIGO GUZMAN DAGUER, como DEPORTISTA que conforma la Delegación Guatemalteca que participara en el  31th International Billfish Tournament  2025, del 09 al  13 de noviembre del 2025, en el Salvador Bahia del Sol, según nombramiento No. V.I 868/2025, Autorizado en Acta 011-2025 de fecha 15/10/2025  punto resolutivo 3.1, el cual corresponde a 4.5 dias a razon de $ 200.00 por día,  medio dia $100.00 por deportista al tipo de cambio de  $. 1.00 x Q. 7.65459  según tasa de cambio del Banco de Guatemala. Esto como parte al fomento de la pesca deportiva que promueve.</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49">
        <f>+'PAGO GASTO'!G12</f>
        <v>6889.13</v>
      </c>
      <c r="AQ14" s="23"/>
    </row>
    <row r="15" spans="1:43" ht="31.5" customHeight="1" x14ac:dyDescent="0.35">
      <c r="A15" s="5"/>
      <c r="D15" s="61" t="s">
        <v>50</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57" t="s">
        <v>23</v>
      </c>
      <c r="S20" s="57"/>
      <c r="T20" s="57"/>
      <c r="U20" s="57"/>
      <c r="V20" s="57"/>
      <c r="W20" s="57"/>
      <c r="X20" s="57"/>
      <c r="Y20" s="57"/>
      <c r="Z20" s="57"/>
      <c r="AA20" s="57"/>
      <c r="AB20" s="57"/>
      <c r="AC20" s="57"/>
      <c r="AD20" s="57"/>
      <c r="AE20" s="57"/>
      <c r="AF20" s="5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57" t="s">
        <v>49</v>
      </c>
      <c r="I23" s="57"/>
      <c r="J23" s="57"/>
      <c r="K23" s="57"/>
      <c r="L23" s="57"/>
      <c r="M23" s="57"/>
      <c r="N23" s="57"/>
      <c r="O23" s="57"/>
      <c r="P23" s="57"/>
      <c r="Q23" s="57"/>
      <c r="R23" s="57"/>
      <c r="S23" s="57"/>
      <c r="T23" s="10"/>
      <c r="U23" s="10"/>
      <c r="V23" s="10"/>
      <c r="W23" s="10"/>
      <c r="X23" s="10"/>
      <c r="Y23" s="10"/>
      <c r="Z23" s="32"/>
      <c r="AA23" s="32"/>
      <c r="AB23" s="32"/>
      <c r="AC23" s="58" t="s">
        <v>25</v>
      </c>
      <c r="AD23" s="58"/>
      <c r="AE23" s="58"/>
      <c r="AF23" s="58"/>
      <c r="AG23" s="58"/>
      <c r="AH23" s="58"/>
      <c r="AI23" s="58"/>
      <c r="AJ23" s="58"/>
      <c r="AK23" s="58"/>
      <c r="AL23" s="58"/>
      <c r="AM23" s="58"/>
      <c r="AN23" s="5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51" priority="2" operator="between">
      <formula>0</formula>
      <formula>0</formula>
    </cfRule>
    <cfRule type="containsErrors" dxfId="250" priority="3">
      <formula>ISERROR(D14)</formula>
    </cfRule>
  </conditionalFormatting>
  <conditionalFormatting sqref="G14">
    <cfRule type="cellIs" dxfId="249" priority="4" operator="between">
      <formula>0</formula>
      <formula>0</formula>
    </cfRule>
    <cfRule type="containsErrors" dxfId="248" priority="5">
      <formula>ISERROR(G14)</formula>
    </cfRule>
  </conditionalFormatting>
  <pageMargins left="0.7" right="0.7" top="0.75" bottom="0.75" header="0.51180555555555496" footer="0.51180555555555496"/>
  <pageSetup scale="51" firstPageNumber="0" orientation="portrait" verticalDpi="300" r:id="rId1"/>
  <drawing r:id="rId2"/>
</worksheet>
</file>

<file path=docProps/app.xml><?xml version="1.0" encoding="utf-8"?>
<Properties xmlns="http://schemas.openxmlformats.org/officeDocument/2006/extended-properties" xmlns:vt="http://schemas.openxmlformats.org/officeDocument/2006/docPropsVTypes">
  <Template/>
  <TotalTime>82</TotalTime>
  <Application>Microsoft Excel</Application>
  <DocSecurity>0</DocSecurity>
  <ScaleCrop>false</ScaleCrop>
  <HeadingPairs>
    <vt:vector size="4" baseType="variant">
      <vt:variant>
        <vt:lpstr>Hojas de cálculo</vt:lpstr>
      </vt:variant>
      <vt:variant>
        <vt:i4>72</vt:i4>
      </vt:variant>
      <vt:variant>
        <vt:lpstr>Rangos con nombre</vt:lpstr>
      </vt:variant>
      <vt:variant>
        <vt:i4>3</vt:i4>
      </vt:variant>
    </vt:vector>
  </HeadingPairs>
  <TitlesOfParts>
    <vt:vector size="75" baseType="lpstr">
      <vt:lpstr>REQUISICION</vt:lpstr>
      <vt:lpstr>PAGO GASTO</vt:lpstr>
      <vt:lpstr>Hoja1</vt:lpstr>
      <vt:lpstr>Hoja2</vt:lpstr>
      <vt:lpstr>Hoja3</vt:lpstr>
      <vt:lpstr>Hoja4</vt:lpstr>
      <vt:lpstr>Hoja5</vt:lpstr>
      <vt:lpstr>Hoja6</vt:lpstr>
      <vt:lpstr>Hoja7</vt:lpstr>
      <vt:lpstr>Hoja8</vt:lpstr>
      <vt:lpstr>Hoja9</vt:lpstr>
      <vt:lpstr>Hoja10</vt:lpstr>
      <vt:lpstr>Hoja11</vt:lpstr>
      <vt:lpstr>Hoja12</vt:lpstr>
      <vt:lpstr>Hoja13</vt:lpstr>
      <vt:lpstr>Hoja14</vt:lpstr>
      <vt:lpstr>Hoja15</vt:lpstr>
      <vt:lpstr>Hoja16</vt:lpstr>
      <vt:lpstr>Hoja17</vt:lpstr>
      <vt:lpstr>Hoja18</vt:lpstr>
      <vt:lpstr>Hoja20</vt:lpstr>
      <vt:lpstr>Hoja19</vt:lpstr>
      <vt:lpstr>Hoja21</vt:lpstr>
      <vt:lpstr>Hoja22</vt:lpstr>
      <vt:lpstr>Hoja23</vt:lpstr>
      <vt:lpstr>Hoja24</vt:lpstr>
      <vt:lpstr>Hoja25</vt:lpstr>
      <vt:lpstr>Hoja26</vt:lpstr>
      <vt:lpstr>Hoja27</vt:lpstr>
      <vt:lpstr>Hoja28</vt:lpstr>
      <vt:lpstr>Hoja29</vt:lpstr>
      <vt:lpstr>Hoja30</vt:lpstr>
      <vt:lpstr>Hoja31</vt:lpstr>
      <vt:lpstr>Hoja32</vt:lpstr>
      <vt:lpstr>Hoja33</vt:lpstr>
      <vt:lpstr>Hoja35</vt:lpstr>
      <vt:lpstr>Hoja34</vt:lpstr>
      <vt:lpstr>Hoja36</vt:lpstr>
      <vt:lpstr>Hoja37</vt:lpstr>
      <vt:lpstr>Hoja38</vt:lpstr>
      <vt:lpstr>Hoja39</vt:lpstr>
      <vt:lpstr>Hoja40</vt:lpstr>
      <vt:lpstr>Hoja41</vt:lpstr>
      <vt:lpstr>Hoja42</vt:lpstr>
      <vt:lpstr>Hoja43</vt:lpstr>
      <vt:lpstr>Hoja44</vt:lpstr>
      <vt:lpstr>Hoja45</vt:lpstr>
      <vt:lpstr>Hoja46</vt:lpstr>
      <vt:lpstr>Hoja47</vt:lpstr>
      <vt:lpstr>Hoja48</vt:lpstr>
      <vt:lpstr>Hoja49</vt:lpstr>
      <vt:lpstr>Hoja50</vt:lpstr>
      <vt:lpstr>Hoja51</vt:lpstr>
      <vt:lpstr>Hoja52</vt:lpstr>
      <vt:lpstr>Hoja53</vt:lpstr>
      <vt:lpstr>Hoja54</vt:lpstr>
      <vt:lpstr>Hoja55</vt:lpstr>
      <vt:lpstr>Hoja56</vt:lpstr>
      <vt:lpstr>Hoja57</vt:lpstr>
      <vt:lpstr>Hoja58</vt:lpstr>
      <vt:lpstr>Hoja59</vt:lpstr>
      <vt:lpstr>Hoja60</vt:lpstr>
      <vt:lpstr>Hoja61</vt:lpstr>
      <vt:lpstr>Hoja62</vt:lpstr>
      <vt:lpstr>Hoja63</vt:lpstr>
      <vt:lpstr>Hoja64</vt:lpstr>
      <vt:lpstr>Hoja65</vt:lpstr>
      <vt:lpstr>Hoja66</vt:lpstr>
      <vt:lpstr>Hoja67</vt:lpstr>
      <vt:lpstr>Hoja68</vt:lpstr>
      <vt:lpstr>ORDEN DE COMPRA</vt:lpstr>
      <vt:lpstr>CARTA DE SATISFACCION</vt:lpstr>
      <vt:lpstr>Hoja19!Área_de_impresión</vt:lpstr>
      <vt:lpstr>'ORDEN DE COMPRA'!Área_de_impresión</vt:lpstr>
      <vt:lpstr>REQUISICION!Área_de_impresión</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 &amp; ASOC.</dc:creator>
  <dc:description/>
  <cp:lastModifiedBy>Silvia Santos</cp:lastModifiedBy>
  <cp:revision>4</cp:revision>
  <cp:lastPrinted>2025-11-25T17:57:37Z</cp:lastPrinted>
  <dcterms:created xsi:type="dcterms:W3CDTF">2020-06-05T05:13:18Z</dcterms:created>
  <dcterms:modified xsi:type="dcterms:W3CDTF">2026-06-23T16:09:40Z</dcterms:modified>
  <dc:language>es-GT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Hewlett-Packard</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