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SilviaSantos\Desktop\CHEQUE AIP\CHEQUES 2025 AIP\"/>
    </mc:Choice>
  </mc:AlternateContent>
  <xr:revisionPtr revIDLastSave="0" documentId="13_ncr:1_{CAAB8F47-821B-471F-A1AE-BF378D329332}" xr6:coauthVersionLast="47" xr6:coauthVersionMax="47" xr10:uidLastSave="{00000000-0000-0000-0000-000000000000}"/>
  <bookViews>
    <workbookView xWindow="-110" yWindow="-110" windowWidth="19420" windowHeight="10300" tabRatio="1000" firstSheet="1" activeTab="1" xr2:uid="{00000000-000D-0000-FFFF-FFFF00000000}"/>
  </bookViews>
  <sheets>
    <sheet name="REQUISICION" sheetId="1" state="hidden" r:id="rId1"/>
    <sheet name="PAGO GASTO" sheetId="2" r:id="rId2"/>
    <sheet name="Hoja1" sheetId="3" r:id="rId3"/>
    <sheet name="Hoja2" sheetId="4" r:id="rId4"/>
    <sheet name="Hoja3" sheetId="5" r:id="rId5"/>
    <sheet name="Hoja4" sheetId="6" r:id="rId6"/>
    <sheet name="Hoja5" sheetId="7" r:id="rId7"/>
    <sheet name="Hoja6" sheetId="8" r:id="rId8"/>
    <sheet name="Hoja7" sheetId="9" r:id="rId9"/>
    <sheet name="Hoja8" sheetId="10" r:id="rId10"/>
    <sheet name="Hoja9" sheetId="11" r:id="rId11"/>
    <sheet name="Hoja10" sheetId="12" r:id="rId12"/>
    <sheet name="Hoja11" sheetId="13" r:id="rId13"/>
    <sheet name="Hoja12" sheetId="14" r:id="rId14"/>
    <sheet name="Hoja13" sheetId="15" r:id="rId15"/>
    <sheet name="Hoja14" sheetId="16" r:id="rId16"/>
    <sheet name="Hoja15" sheetId="17" r:id="rId17"/>
    <sheet name="Hoja16" sheetId="18" r:id="rId18"/>
    <sheet name="Hoja17" sheetId="19" r:id="rId19"/>
    <sheet name="Hoja18" sheetId="20" r:id="rId20"/>
    <sheet name="Hoja20" sheetId="21" r:id="rId21"/>
    <sheet name="Hoja19" sheetId="22" r:id="rId22"/>
    <sheet name="Hoja21" sheetId="23" r:id="rId23"/>
    <sheet name="Hoja22" sheetId="24" r:id="rId24"/>
    <sheet name="Hoja23" sheetId="25" r:id="rId25"/>
    <sheet name="Hoja24" sheetId="26" r:id="rId26"/>
    <sheet name="Hoja25" sheetId="27" r:id="rId27"/>
    <sheet name="Hoja26" sheetId="28" r:id="rId28"/>
    <sheet name="Hoja27" sheetId="29" r:id="rId29"/>
    <sheet name="Hoja28" sheetId="30" r:id="rId30"/>
    <sheet name="Hoja29" sheetId="31" r:id="rId31"/>
    <sheet name="Hoja30" sheetId="32" r:id="rId32"/>
    <sheet name="Hoja31" sheetId="33" r:id="rId33"/>
    <sheet name="Hoja32" sheetId="34" r:id="rId34"/>
    <sheet name="Hoja33" sheetId="35" r:id="rId35"/>
    <sheet name="Hoja35" sheetId="36" r:id="rId36"/>
    <sheet name="Hoja34" sheetId="37" r:id="rId37"/>
    <sheet name="Hoja36" sheetId="38" r:id="rId38"/>
    <sheet name="Hoja37" sheetId="39" r:id="rId39"/>
    <sheet name="Hoja38" sheetId="40" r:id="rId40"/>
    <sheet name="Hoja39" sheetId="41" r:id="rId41"/>
    <sheet name="Hoja40" sheetId="42" r:id="rId42"/>
    <sheet name="Hoja41" sheetId="43" r:id="rId43"/>
    <sheet name="Hoja42" sheetId="44" r:id="rId44"/>
    <sheet name="Hoja43" sheetId="45" r:id="rId45"/>
    <sheet name="Hoja44" sheetId="46" r:id="rId46"/>
    <sheet name="Hoja45" sheetId="47" r:id="rId47"/>
    <sheet name="Hoja46" sheetId="48" r:id="rId48"/>
    <sheet name="Hoja47" sheetId="49" r:id="rId49"/>
    <sheet name="Hoja48" sheetId="50" r:id="rId50"/>
    <sheet name="Hoja49" sheetId="51" r:id="rId51"/>
    <sheet name="Hoja50" sheetId="52" r:id="rId52"/>
    <sheet name="Hoja51" sheetId="53" r:id="rId53"/>
    <sheet name="Hoja52" sheetId="54" r:id="rId54"/>
    <sheet name="Hoja53" sheetId="55" r:id="rId55"/>
    <sheet name="Hoja54" sheetId="56" r:id="rId56"/>
    <sheet name="Hoja55" sheetId="57" r:id="rId57"/>
    <sheet name="Hoja56" sheetId="58" r:id="rId58"/>
    <sheet name="Hoja57" sheetId="59" r:id="rId59"/>
    <sheet name="Hoja58" sheetId="60" r:id="rId60"/>
    <sheet name="Hoja59" sheetId="61" r:id="rId61"/>
    <sheet name="Hoja60" sheetId="62" r:id="rId62"/>
    <sheet name="Hoja61" sheetId="63" r:id="rId63"/>
    <sheet name="Hoja62" sheetId="64" r:id="rId64"/>
    <sheet name="Hoja63" sheetId="65" r:id="rId65"/>
    <sheet name="Hoja64" sheetId="68" r:id="rId66"/>
    <sheet name="Hoja65" sheetId="69" r:id="rId67"/>
    <sheet name="Hoja66" sheetId="70" r:id="rId68"/>
    <sheet name="Hoja67" sheetId="71" r:id="rId69"/>
    <sheet name="Hoja68" sheetId="72" r:id="rId70"/>
    <sheet name="ORDEN DE COMPRA" sheetId="66" state="hidden" r:id="rId71"/>
    <sheet name="CARTA DE SATISFACCION" sheetId="67" state="hidden" r:id="rId72"/>
  </sheets>
  <definedNames>
    <definedName name="_xlnm.Print_Area" localSheetId="21">Hoja19!$D$1:$AO$23</definedName>
    <definedName name="_xlnm.Print_Area" localSheetId="70">'ORDEN DE COMPRA'!$D$1:$AO$21</definedName>
    <definedName name="_xlnm.Print_Area" localSheetId="1">'PAGO GASTO'!#REF!</definedName>
    <definedName name="_xlnm.Print_Area" localSheetId="0">REQUISICION!$B$1:$AL$28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AO14" i="72" l="1"/>
  <c r="P14" i="72"/>
  <c r="G14" i="72"/>
  <c r="D14" i="72"/>
  <c r="AO7" i="72"/>
  <c r="AO6" i="72"/>
  <c r="A14" i="72"/>
  <c r="AO14" i="71"/>
  <c r="P14" i="71"/>
  <c r="G14" i="71"/>
  <c r="D14" i="71"/>
  <c r="AO7" i="71"/>
  <c r="AO6" i="71"/>
  <c r="A14" i="71"/>
  <c r="AO7" i="70"/>
  <c r="AO6" i="70"/>
  <c r="AO14" i="70"/>
  <c r="G14" i="70"/>
  <c r="D14" i="70"/>
  <c r="P14" i="70"/>
  <c r="A14" i="70"/>
  <c r="AO14" i="69"/>
  <c r="P14" i="69"/>
  <c r="G14" i="69"/>
  <c r="D14" i="69"/>
  <c r="AO7" i="69"/>
  <c r="AO6" i="69"/>
  <c r="AO14" i="68"/>
  <c r="P14" i="68"/>
  <c r="G14" i="68"/>
  <c r="D14" i="68"/>
  <c r="AO7" i="68"/>
  <c r="AO6" i="68"/>
  <c r="A14" i="69"/>
  <c r="A14" i="68"/>
  <c r="A14" i="66" l="1"/>
  <c r="AO14" i="65"/>
  <c r="P14" i="65"/>
  <c r="G14" i="65"/>
  <c r="D14" i="65"/>
  <c r="A14" i="65"/>
  <c r="AO7" i="65"/>
  <c r="AO6" i="65"/>
  <c r="AO14" i="64"/>
  <c r="P14" i="64"/>
  <c r="G14" i="64"/>
  <c r="D14" i="64"/>
  <c r="A14" i="64"/>
  <c r="AO7" i="64"/>
  <c r="AO6" i="64"/>
  <c r="AO14" i="63"/>
  <c r="P14" i="63"/>
  <c r="G14" i="63"/>
  <c r="D14" i="63"/>
  <c r="A14" i="63"/>
  <c r="AO7" i="63"/>
  <c r="AO6" i="63"/>
  <c r="AO14" i="62"/>
  <c r="P14" i="62"/>
  <c r="G14" i="62"/>
  <c r="D14" i="62"/>
  <c r="A14" i="62"/>
  <c r="AO7" i="62"/>
  <c r="AO6" i="62"/>
  <c r="AO14" i="61"/>
  <c r="P14" i="61"/>
  <c r="G14" i="61"/>
  <c r="D14" i="61"/>
  <c r="A14" i="61"/>
  <c r="AO7" i="61"/>
  <c r="AO6" i="61"/>
  <c r="AO14" i="60"/>
  <c r="P14" i="60"/>
  <c r="G14" i="60"/>
  <c r="D14" i="60"/>
  <c r="A14" i="60"/>
  <c r="AO7" i="60"/>
  <c r="AO6" i="60"/>
  <c r="AO14" i="59"/>
  <c r="P14" i="59"/>
  <c r="G14" i="59"/>
  <c r="D14" i="59"/>
  <c r="A14" i="59"/>
  <c r="AO7" i="59"/>
  <c r="AO6" i="59"/>
  <c r="AO14" i="58"/>
  <c r="P14" i="58"/>
  <c r="G14" i="58"/>
  <c r="D14" i="58"/>
  <c r="A14" i="58"/>
  <c r="AO7" i="58"/>
  <c r="AO6" i="58"/>
  <c r="AO14" i="57"/>
  <c r="P14" i="57"/>
  <c r="G14" i="57"/>
  <c r="D14" i="57"/>
  <c r="A14" i="57"/>
  <c r="AO7" i="57"/>
  <c r="AO6" i="57"/>
  <c r="AO14" i="56"/>
  <c r="P14" i="56"/>
  <c r="G14" i="56"/>
  <c r="D14" i="56"/>
  <c r="A14" i="56"/>
  <c r="AO7" i="56"/>
  <c r="AO6" i="56"/>
  <c r="AO14" i="55"/>
  <c r="P14" i="55"/>
  <c r="G14" i="55"/>
  <c r="D14" i="55"/>
  <c r="A14" i="55"/>
  <c r="AO7" i="55"/>
  <c r="AO6" i="55"/>
  <c r="AO14" i="54"/>
  <c r="P14" i="54"/>
  <c r="G14" i="54"/>
  <c r="D14" i="54"/>
  <c r="A14" i="54"/>
  <c r="AO7" i="54"/>
  <c r="AO6" i="54"/>
  <c r="AO14" i="53"/>
  <c r="P14" i="53"/>
  <c r="G14" i="53"/>
  <c r="D14" i="53"/>
  <c r="A14" i="53"/>
  <c r="AO7" i="53"/>
  <c r="AO6" i="53"/>
  <c r="AO14" i="52"/>
  <c r="P14" i="52"/>
  <c r="G14" i="52"/>
  <c r="D14" i="52"/>
  <c r="A14" i="52"/>
  <c r="AO7" i="52"/>
  <c r="AO6" i="52"/>
  <c r="AO14" i="51"/>
  <c r="P14" i="51"/>
  <c r="G14" i="51"/>
  <c r="D14" i="51"/>
  <c r="A14" i="51"/>
  <c r="AO7" i="51"/>
  <c r="AO6" i="51"/>
  <c r="AO14" i="50"/>
  <c r="P14" i="50"/>
  <c r="G14" i="50"/>
  <c r="D14" i="50"/>
  <c r="A14" i="50"/>
  <c r="AO7" i="50"/>
  <c r="AO6" i="50"/>
  <c r="AO14" i="49"/>
  <c r="P14" i="49"/>
  <c r="G14" i="49"/>
  <c r="D14" i="49"/>
  <c r="A14" i="49"/>
  <c r="AO7" i="49"/>
  <c r="AO6" i="49"/>
  <c r="AO14" i="48"/>
  <c r="P14" i="48"/>
  <c r="G14" i="48"/>
  <c r="D14" i="48"/>
  <c r="A14" i="48"/>
  <c r="AO7" i="48"/>
  <c r="AO6" i="48"/>
  <c r="AO14" i="47"/>
  <c r="P14" i="47"/>
  <c r="G14" i="47"/>
  <c r="D14" i="47"/>
  <c r="A14" i="47"/>
  <c r="AO7" i="47"/>
  <c r="AO6" i="47"/>
  <c r="AO14" i="46"/>
  <c r="P14" i="46"/>
  <c r="G14" i="46"/>
  <c r="D14" i="46"/>
  <c r="A14" i="46"/>
  <c r="AO7" i="46"/>
  <c r="AO6" i="46"/>
  <c r="AO14" i="45"/>
  <c r="P14" i="45"/>
  <c r="G14" i="45"/>
  <c r="D14" i="45"/>
  <c r="A14" i="45"/>
  <c r="AO7" i="45"/>
  <c r="AO6" i="45"/>
  <c r="AO14" i="44"/>
  <c r="P14" i="44"/>
  <c r="G14" i="44"/>
  <c r="D14" i="44"/>
  <c r="A14" i="44"/>
  <c r="AO7" i="44"/>
  <c r="AO6" i="44"/>
  <c r="AO14" i="43"/>
  <c r="P14" i="43"/>
  <c r="G14" i="43"/>
  <c r="D14" i="43"/>
  <c r="A14" i="43"/>
  <c r="AO7" i="43"/>
  <c r="AO6" i="43"/>
  <c r="AO14" i="42"/>
  <c r="P14" i="42"/>
  <c r="G14" i="42"/>
  <c r="D14" i="42"/>
  <c r="A14" i="42"/>
  <c r="AO7" i="42"/>
  <c r="AO6" i="42"/>
  <c r="AO14" i="41"/>
  <c r="P14" i="41"/>
  <c r="G14" i="41"/>
  <c r="D14" i="41"/>
  <c r="A14" i="41"/>
  <c r="AO7" i="41"/>
  <c r="AO6" i="41"/>
  <c r="AO14" i="40"/>
  <c r="P14" i="40"/>
  <c r="G14" i="40"/>
  <c r="D14" i="40"/>
  <c r="A14" i="40"/>
  <c r="AO7" i="40"/>
  <c r="AO6" i="40"/>
  <c r="AO14" i="39"/>
  <c r="P14" i="39"/>
  <c r="G14" i="39"/>
  <c r="D14" i="39"/>
  <c r="A14" i="39"/>
  <c r="AO7" i="39"/>
  <c r="AO6" i="39"/>
  <c r="AO14" i="38"/>
  <c r="P14" i="38"/>
  <c r="G14" i="38"/>
  <c r="D14" i="38"/>
  <c r="A14" i="38"/>
  <c r="AO7" i="38"/>
  <c r="AO6" i="38"/>
  <c r="AO14" i="37"/>
  <c r="P14" i="37"/>
  <c r="G14" i="37"/>
  <c r="D14" i="37"/>
  <c r="A14" i="37"/>
  <c r="AO7" i="37"/>
  <c r="AO6" i="37"/>
  <c r="AO14" i="36"/>
  <c r="P14" i="36"/>
  <c r="G14" i="36"/>
  <c r="D14" i="36"/>
  <c r="A14" i="36"/>
  <c r="AO7" i="36"/>
  <c r="AO6" i="36"/>
  <c r="AO14" i="35"/>
  <c r="P14" i="35"/>
  <c r="G14" i="35"/>
  <c r="D14" i="35"/>
  <c r="A14" i="35"/>
  <c r="AO7" i="35"/>
  <c r="AO6" i="35"/>
  <c r="AO14" i="34"/>
  <c r="P14" i="34"/>
  <c r="G14" i="34"/>
  <c r="D14" i="34"/>
  <c r="A14" i="34"/>
  <c r="AO7" i="34"/>
  <c r="AO6" i="34"/>
  <c r="AO14" i="33"/>
  <c r="P14" i="33"/>
  <c r="G14" i="33"/>
  <c r="D14" i="33"/>
  <c r="A14" i="33"/>
  <c r="AO7" i="33"/>
  <c r="AO6" i="33"/>
  <c r="AO14" i="32"/>
  <c r="P14" i="32"/>
  <c r="G14" i="32"/>
  <c r="D14" i="32"/>
  <c r="A14" i="32"/>
  <c r="AO7" i="32"/>
  <c r="AO6" i="32"/>
  <c r="AO14" i="31"/>
  <c r="P14" i="31"/>
  <c r="G14" i="31"/>
  <c r="D14" i="31"/>
  <c r="A14" i="31"/>
  <c r="AO7" i="31"/>
  <c r="AO6" i="31"/>
  <c r="AO14" i="30"/>
  <c r="P14" i="30"/>
  <c r="G14" i="30"/>
  <c r="D14" i="30"/>
  <c r="A14" i="30"/>
  <c r="AO7" i="30"/>
  <c r="AO6" i="30"/>
  <c r="AO14" i="29"/>
  <c r="P14" i="29"/>
  <c r="G14" i="29"/>
  <c r="D14" i="29"/>
  <c r="A14" i="29"/>
  <c r="AO7" i="29"/>
  <c r="AO6" i="29"/>
  <c r="AO14" i="28"/>
  <c r="P14" i="28"/>
  <c r="G14" i="28"/>
  <c r="D14" i="28"/>
  <c r="A14" i="28"/>
  <c r="AO7" i="28"/>
  <c r="AO6" i="28"/>
  <c r="AO14" i="27"/>
  <c r="P14" i="27"/>
  <c r="G14" i="27"/>
  <c r="D14" i="27"/>
  <c r="A14" i="27"/>
  <c r="AO7" i="27"/>
  <c r="AO6" i="27"/>
  <c r="AO14" i="26"/>
  <c r="P14" i="26"/>
  <c r="G14" i="26"/>
  <c r="D14" i="26"/>
  <c r="A14" i="26"/>
  <c r="AO7" i="26"/>
  <c r="AO6" i="26"/>
  <c r="AO14" i="25"/>
  <c r="P14" i="25"/>
  <c r="G14" i="25"/>
  <c r="D14" i="25"/>
  <c r="A14" i="25"/>
  <c r="AO7" i="25"/>
  <c r="AO6" i="25"/>
  <c r="AO14" i="24"/>
  <c r="P14" i="24"/>
  <c r="G14" i="24"/>
  <c r="D14" i="24"/>
  <c r="A14" i="24"/>
  <c r="AO7" i="24"/>
  <c r="AO6" i="24"/>
  <c r="AO14" i="23"/>
  <c r="P14" i="23"/>
  <c r="G14" i="23"/>
  <c r="D14" i="23"/>
  <c r="A14" i="23"/>
  <c r="AO7" i="23"/>
  <c r="AO6" i="23"/>
  <c r="AO14" i="22"/>
  <c r="P14" i="22"/>
  <c r="G14" i="22"/>
  <c r="D14" i="22"/>
  <c r="A14" i="22"/>
  <c r="AO7" i="22"/>
  <c r="AO6" i="22"/>
  <c r="AO14" i="21"/>
  <c r="P14" i="21"/>
  <c r="G14" i="21"/>
  <c r="D14" i="21"/>
  <c r="A14" i="21"/>
  <c r="AO7" i="21"/>
  <c r="AO6" i="21"/>
  <c r="AO14" i="20"/>
  <c r="P14" i="20"/>
  <c r="G14" i="20"/>
  <c r="D14" i="20"/>
  <c r="A14" i="20"/>
  <c r="AO7" i="20"/>
  <c r="AO6" i="20"/>
  <c r="AO14" i="19"/>
  <c r="P14" i="19"/>
  <c r="G14" i="19"/>
  <c r="D14" i="19"/>
  <c r="A14" i="19"/>
  <c r="AO7" i="19"/>
  <c r="AO6" i="19"/>
  <c r="AO14" i="18"/>
  <c r="P14" i="18"/>
  <c r="G14" i="18"/>
  <c r="D14" i="18"/>
  <c r="A14" i="18"/>
  <c r="AO7" i="18"/>
  <c r="AO6" i="18"/>
  <c r="AO14" i="17"/>
  <c r="P14" i="17"/>
  <c r="G14" i="17"/>
  <c r="D14" i="17"/>
  <c r="A14" i="17"/>
  <c r="AO7" i="17"/>
  <c r="AO6" i="17"/>
  <c r="AO14" i="16"/>
  <c r="P14" i="16"/>
  <c r="G14" i="16"/>
  <c r="D14" i="16"/>
  <c r="A14" i="16"/>
  <c r="AO7" i="16"/>
  <c r="AO6" i="16"/>
  <c r="AO14" i="15"/>
  <c r="P14" i="15"/>
  <c r="G14" i="15"/>
  <c r="D14" i="15"/>
  <c r="A14" i="15"/>
  <c r="AO7" i="15"/>
  <c r="AO6" i="15"/>
  <c r="AO14" i="14"/>
  <c r="P14" i="14"/>
  <c r="G14" i="14"/>
  <c r="D14" i="14"/>
  <c r="A14" i="14"/>
  <c r="AO7" i="14"/>
  <c r="AO6" i="14"/>
  <c r="AO14" i="13"/>
  <c r="P14" i="13"/>
  <c r="G14" i="13"/>
  <c r="D14" i="13"/>
  <c r="A14" i="13"/>
  <c r="AO7" i="13"/>
  <c r="AO6" i="13"/>
  <c r="AO14" i="12"/>
  <c r="P14" i="12"/>
  <c r="G14" i="12"/>
  <c r="D14" i="12"/>
  <c r="A14" i="12"/>
  <c r="AO7" i="12"/>
  <c r="AO6" i="12"/>
  <c r="AO14" i="11"/>
  <c r="P14" i="11"/>
  <c r="G14" i="11"/>
  <c r="D14" i="11"/>
  <c r="A14" i="11"/>
  <c r="AO7" i="11"/>
  <c r="AO6" i="11"/>
  <c r="AO14" i="10"/>
  <c r="P14" i="10"/>
  <c r="G14" i="10"/>
  <c r="D14" i="10"/>
  <c r="A14" i="10"/>
  <c r="AO7" i="10"/>
  <c r="AO6" i="10"/>
  <c r="AO14" i="9"/>
  <c r="P14" i="9"/>
  <c r="G14" i="9"/>
  <c r="D14" i="9"/>
  <c r="A14" i="9"/>
  <c r="AO7" i="9"/>
  <c r="AO6" i="9"/>
  <c r="AO14" i="8"/>
  <c r="P14" i="8"/>
  <c r="G14" i="8"/>
  <c r="D14" i="8"/>
  <c r="A14" i="8"/>
  <c r="AO7" i="8"/>
  <c r="AO6" i="8"/>
  <c r="AO14" i="7"/>
  <c r="P14" i="7"/>
  <c r="G14" i="7"/>
  <c r="D14" i="7"/>
  <c r="A14" i="7"/>
  <c r="AO7" i="7"/>
  <c r="AO6" i="7"/>
  <c r="AO14" i="6"/>
  <c r="P14" i="6"/>
  <c r="G14" i="6"/>
  <c r="D14" i="6"/>
  <c r="A14" i="6"/>
  <c r="AO7" i="6"/>
  <c r="AO6" i="6"/>
  <c r="AO14" i="5"/>
  <c r="P14" i="5"/>
  <c r="G14" i="5"/>
  <c r="D14" i="5"/>
  <c r="A14" i="5"/>
  <c r="AO7" i="5"/>
  <c r="AO6" i="5"/>
  <c r="AO14" i="4"/>
  <c r="P14" i="4"/>
  <c r="G14" i="4"/>
  <c r="D14" i="4"/>
  <c r="A14" i="4"/>
  <c r="AO7" i="4"/>
  <c r="AO6" i="4"/>
  <c r="AO14" i="3"/>
  <c r="P14" i="3"/>
  <c r="G14" i="3"/>
  <c r="D14" i="3"/>
  <c r="A14" i="3"/>
  <c r="AO7" i="3"/>
  <c r="AO6" i="3"/>
  <c r="A19" i="1"/>
</calcChain>
</file>

<file path=xl/sharedStrings.xml><?xml version="1.0" encoding="utf-8"?>
<sst xmlns="http://schemas.openxmlformats.org/spreadsheetml/2006/main" count="1555" uniqueCount="127">
  <si>
    <t>ASOCIACION NACIONAL DE PESCA DEPORTIVA DE GUATEMALA</t>
  </si>
  <si>
    <t xml:space="preserve">REQUISICION  </t>
  </si>
  <si>
    <t>TIPO DE COMPRA:</t>
  </si>
  <si>
    <t>NO. DE REQUISICION:</t>
  </si>
  <si>
    <t>BAJA CUANTIA</t>
  </si>
  <si>
    <t>COMPRA DIRECTA</t>
  </si>
  <si>
    <t>FECHA DE REQUISICION:</t>
  </si>
  <si>
    <t>OFERTA ELECTRONICA</t>
  </si>
  <si>
    <t>CASOS DE EXCEPCION</t>
  </si>
  <si>
    <t>EXISTENCIA EN ALMACEN</t>
  </si>
  <si>
    <t>AREA SOLICITANTE:</t>
  </si>
  <si>
    <t>NOMBRE DEL RESPONSABLE:</t>
  </si>
  <si>
    <t>OBJETIVO / JUSTIFICACION</t>
  </si>
  <si>
    <t>CANTIDAD</t>
  </si>
  <si>
    <t>BIEN / SERVICIO</t>
  </si>
  <si>
    <t>RENGLON</t>
  </si>
  <si>
    <t>ESPECIFICACIONES TECNICAS</t>
  </si>
  <si>
    <t>MONTO ESTIMADO Q.</t>
  </si>
  <si>
    <t>VISITAS A LAS INSTALACIONES DEL OFERENTE</t>
  </si>
  <si>
    <t>VISITAS A LAS INSTALACIONES DE LA ASOCIACION</t>
  </si>
  <si>
    <t>CONDICIONES DEL LUGAR DE TRABAJO</t>
  </si>
  <si>
    <t>PLAZO DE ENTREGA</t>
  </si>
  <si>
    <t>OBSERVACIONES:  LAS COMPRAS MAYORES A Q. 5,000.00 SON APROBADAS CON LA FIRMA AUTORIZADA CONSIGNADA EN EL CHEQUE POR PARTE DE LOS MIEMBROS DE COMITE EJECUTIVO</t>
  </si>
  <si>
    <t>NOMBRE, FIRMA Y SELLO DE RESPONSABLE DE PRESUPUESTO</t>
  </si>
  <si>
    <t>NOMBRE, FIRMA Y SELLO DEL RESPONSABLE DE COMPRAS</t>
  </si>
  <si>
    <t>NOMBRE, FIRMA Y SELLO DEL GERENTE GENERAL</t>
  </si>
  <si>
    <t>No.</t>
  </si>
  <si>
    <t>fecha</t>
  </si>
  <si>
    <t>Cantidad</t>
  </si>
  <si>
    <t xml:space="preserve">Cheque </t>
  </si>
  <si>
    <t>Renglon</t>
  </si>
  <si>
    <t>Concepto</t>
  </si>
  <si>
    <t>Monto</t>
  </si>
  <si>
    <t>SOLICITUD DE PAGO DE EXPEDIENTE DE GASTO</t>
  </si>
  <si>
    <t>OBJETIVO DE LA SOLICITUD</t>
  </si>
  <si>
    <t>SERVICIOS BASICOS</t>
  </si>
  <si>
    <t>COMISION BANCARIA</t>
  </si>
  <si>
    <t>SERVICIOS VARIOS</t>
  </si>
  <si>
    <t>NO. DE CHEQUE</t>
  </si>
  <si>
    <t>TRANSFERENCIAS</t>
  </si>
  <si>
    <t>COMPRAS VARIAS</t>
  </si>
  <si>
    <t>OTROS</t>
  </si>
  <si>
    <t>FECHA DE SOLICITUD DE PAGO:</t>
  </si>
  <si>
    <t>AREA SOLICITANTE: GERENCIA GENERAL</t>
  </si>
  <si>
    <t>NOMBRE DEL RESPONSABLE: ALEXANDRO ANDREU MATHEU</t>
  </si>
  <si>
    <t xml:space="preserve">RENGLON </t>
  </si>
  <si>
    <t>DESCRIPCION</t>
  </si>
  <si>
    <t>MONTO Q.</t>
  </si>
  <si>
    <t>OBSERVACIONES:  LOS SERVICIOS MAYORES A Q. 10,000.00 SON APROBADAS CON LA FIRMA AUTORIZADA CONSIGNADA EN EL CHEQUE POR PARTE DE LOS MIEMBROS DE COMITE EJECUTIVO</t>
  </si>
  <si>
    <t>NOMBRE, FIRMA Y SELLO DE RESPONSABLE DE PAGO</t>
  </si>
  <si>
    <t>OBSERVACIONES:  LOS SERVICIOS MAYORES A Q. 24,000.00 SON APROBADAS CON LA FIRMA AUTORIZADA CONSIGNADA EN EL CHEQUE POR PARTE DE LOS MIEMBROS DE COMITE EJECUTIVO</t>
  </si>
  <si>
    <t>ORDEN DE COMPRA</t>
  </si>
  <si>
    <t>NO. DE ORDEN DE COMPRA</t>
  </si>
  <si>
    <t>FECHA DE LA ORDEN DE COMPRA</t>
  </si>
  <si>
    <t>NOMBRE DEL PROVEEDOR</t>
  </si>
  <si>
    <t>PRECIO UNITARIO</t>
  </si>
  <si>
    <t xml:space="preserve">CARTA DE SATISFACCION </t>
  </si>
  <si>
    <t>Guatemala, xxx de xxx de xxxx</t>
  </si>
  <si>
    <t>Señores</t>
  </si>
  <si>
    <t>Asociación Nacional de Pesca Deportiva de Guatemala</t>
  </si>
  <si>
    <t>Presente</t>
  </si>
  <si>
    <t>Por medio de la presente se hace de conocimiento que fue recibido a satisfacción el servicio realizado por medio de la ….</t>
  </si>
  <si>
    <t>Sin otro particular, nos despedimos de ustedes.</t>
  </si>
  <si>
    <t xml:space="preserve">Atentamente, </t>
  </si>
  <si>
    <t>NOMBRE, FIRMA Y SELLO DEL SOLICITANTE</t>
  </si>
  <si>
    <t>NOMBRE, FIRMA Y SELLO DE CONTADOR GENERAL</t>
  </si>
  <si>
    <t>NOMBRE, FIRMA Y SELLO DE AUXILIAR CONTABLE</t>
  </si>
  <si>
    <t>VARIOS</t>
  </si>
  <si>
    <t>113
329</t>
  </si>
  <si>
    <t>151
111</t>
  </si>
  <si>
    <t>Pago factura serie  E91F87DA número 1659061163 de SERVICIOS AGRICOLAS PROFESIONALES, S.A. por servicio de control de plagas, mes de SEPTIEMBRE  2025 en las oficinas de La Asociación Nacional de Pesca Deportiva.</t>
  </si>
  <si>
    <t>Pago factura serie 21A36199 número DTE: 823348135 de INVERSIONES OVARA GUATEMALA, SOCIEDAD ANONIMA por alquiler de la embarcación PIRAGUA utilizada en la IV Fecha del Campeonato Nacional de Dorado Derby 2025 el dia 27 /09/2025.</t>
  </si>
  <si>
    <t>Pago factura serie ECC11EBA número DTE: 1381845191 de NOBLEZA, S.A. por 60.0 galones de combustible diesel Q29.75c/u, mas impuesto IDP: Q78.00 para la embarcación PIRAGUA que fue utilizada en la IV Fecha del Campeonato Nacional de Dorado Derby 2025 el día 27/09/2025.</t>
  </si>
  <si>
    <t>Pago factura serie 3EE53EF5 número DTE: 1685144311 de NOBLEZA, S.A. por 60.0 galones de combustible diesel Q29.75c/u, mas impuesto IDP: Q78.00 para la embarcación ATLANITS MADRID que fue utilizada en la IV Fecha del Campeonato Nacional de Dorado Derby 2025 el día 27/09/2025.</t>
  </si>
  <si>
    <t xml:space="preserve">Pago factura serie 7540673B  número DTE: 2356759300 de SAMANTHA NICOLE MADRID CONTRERAS  por alquiler de la embarcación ATLANTIS MADRID utilizada en la IV Fecha del Campeonato Nacional de Dorado Derby 2025,  el dia 27 /09/2025. </t>
  </si>
  <si>
    <t>Pago factura serie F5B23061 número 3989981706 a SAMANTHA NICOLE MADRID CONTRERAS por alquiler del rancho principal del Restaurante Pez Vela, para la cena de clausura de la IV fecha del Campeonato Nacional de Dorado Derby 2025, el día 27/09/2025.</t>
  </si>
  <si>
    <t>Pago factura serie 521CEB80 número 3247590737 de MARTHA ARACELY TUCHAN RIVAS DE MEJIA por 47 desayunos a Q32.00 c/u para la IV Fecha del Campeonato Nacional de Dorado Derby 2025, el  día 27/09/2025.</t>
  </si>
  <si>
    <t>Pago de viáticos a ALEXANDRO ENRIQUE ANDREU MATHEU por ser parte del comité organizador de la II Fecha del Campeonato Nacional de Funfish  2025 a realizarse el  11/10/2025, se entregan viáticos del 10 al 12/10/2025  según referencia No. V.N.865/2025, autorizado por el Comité Ejecutivo en Acta No. 010-2025 de fecha 10/09/2025 Punto Resolutivo 3.3.</t>
  </si>
  <si>
    <t>Pago de viáticos a LESBY NOHEMY MORALES MOLINEROS  por ser parte del comité organizador de la II Fecha del Campeonato Nacional de Funfish 2025 a realizarse el  11/10/2025, se entregan viáticos del 10 al 12/10/2025  según referencia No. V.N.866/2025, autorizado por el Comité Ejecutivo en Acta No. 010-2025 de fecha 10/09/2025 Punto Resolutivo 3.3.</t>
  </si>
  <si>
    <t>Pago de viáticos a JUAN MANUEL DIEGO OLITE  por ser parte del comité organizador de la II Fecha del Campeonato Nacional de Funfish  2025 a realizarse el  11/10/2025, se entregan viáticos del 10 al 12/10/2025  según referencia No. V.N.867/2025, autorizado por el Comité Ejecutivo en Acta No. 010-2025 de fecha 10/09/2025 Punto Resolutivo 3.3.</t>
  </si>
  <si>
    <t>Cheque a nombre de TESORERIA NACIONAL , Formulario SAT 2000 No. 48 692 750 215 de ISR, Retenciones a Proveedores,  Formulario SAT 2000 No. 48 692 642 404  sobre Rentas de Trabajo de la Asociación  Nacional  de Pesca Deportiva correspondiente al mes de septiembre 2025, asi:  Proveedores : Q 392.86 RENTAS DE TRABAJO Q1774.07.</t>
  </si>
  <si>
    <t>Pago de factura serie E07942C1 número 163597641 a CIUDAD COMERCIAL, S.A. pago de alquiler de la oficina S 205, más servicios varios para la ASOCIACION NACIONAL DE PESCA DEPORTIVA DE GUATEMALA, correspondiente al mes de OCTUBRE 2025.</t>
  </si>
  <si>
    <t>Pago factura serie B3131F31 número 2141474184 de CORPORACIÓN RADIO ELECTRONICA S.A. por servicio de Radiocomunicación Digital a los radios que se utilizan en los diferentes Campeonatos de Pesca, organizados por La Asociación Nacional  de Pesca Deportiva de Guatemala, correspondiente al mes de  OCTUBRE 2025.</t>
  </si>
  <si>
    <t>Pago de Factura Serie 5FBDC48E  No. DTE: 1430996051 a nombre de Turismo Actual, S.A. Por uso de la oficina correspondiente al mes de OCTUBRE 2025, más energía eléctrica del mes de SEPTIEMBRE 2025, en Marina Pez Vela del Puerto de San José, por la Asociación Nacional de Pesca Deportiva de Guatemala.</t>
  </si>
  <si>
    <t>Pago de Factura Serie  1F253F04 No. 1750615436  de Telecomunicaciones de Guatemala, S.A. por servicio de Telefonía celular corporativa de la Coordinadora Técnica, Contador General, Auxiliar Contable, Asistente Técnico, quienes laboran en la Asociación Nacional de Pesca Deportiva de Guatemala. Servicio corporativo Q1200.00 celular financiado Q399.45 correspondiente al período 02/09/2025 - 01/10/2025.</t>
  </si>
  <si>
    <t>Pago  Factura Serie CA0A3B4F No. 295977913, De  Mi Bodega, S.A.  Por Arrendamiento de Bodega Unidad A-036 que corresponde al mes de OCTUBRE 2025.</t>
  </si>
  <si>
    <t>Pago factura serie 6C8548F2 número DTE: 1392855365 de IMPORTADORA, EXPORTADORA Y DISTRIBUIDORA WEB BUSINESS, S.A., por alquiler de fotocopiadora en el mes de SEPTIEMBRE  2025, en las oficinas de la Asociación Nacional de Pesca Deportiva de Guatemala.</t>
  </si>
  <si>
    <t xml:space="preserve">Pago factura serie F76F5810 número DTE: 3732161109 de MARTHA ARACELY TUCHAN RIVAS DE MEJIA por 12 desayunos a Q27.00 c/u para la I Fecha del Campeonato Nacional de Liberación de Pez Vela  Por Equipos 2025 el día 03/10/2025. </t>
  </si>
  <si>
    <t xml:space="preserve">Pago factura serie 8BC50EAB número DTE: 598623642 de MARTHA ARACELY TUCHAN RIVAS DE MEJIA por 12 desayunos a Q27.00 c/u para la II Fecha del Campeonato Nacional de Liberación de Pez Vela  Por Equipos 2025 el día 04/10/2025. </t>
  </si>
  <si>
    <t>Pago factura serie B8123417 número DTE: 1704018042 de STEPHANO JUANCARLO HERNÁNDEZ SÁNCHEZ, por servicio de alimentación para la clausura de la  IV Fecha del Campeonato Nacional de Dorado Derby 2025, el día 27/09/2025.</t>
  </si>
  <si>
    <t>Pago factura serie D7195E68 número DTE: 1297763356 de ALIMENTOS MANIKASA, S.A. por 21.4 lbs. De cullote importado para la cena intermedia  de la I Fecha del Campeonato Nacional de Liberación Pez Vela por Equipos 2025 el día 03/10/2025.</t>
  </si>
  <si>
    <t xml:space="preserve">Pago factura serie 9D47163C número DTE: 2824095038 de PACIFIC FINS GUATEMALA,S A. por  alimentos servidos y  alquiler de las instalaciones  del Restaurante para la cena intermedia de la I Fecha del Campeonato Nacional de  Liberación Pez Vela por Equipos 2025, el día  03/10/2025. </t>
  </si>
  <si>
    <t xml:space="preserve">Pago factura  serie  E2AC248D número 1459834284 de EMPRESA ELECTRICA DE GUATEMALA, S.A. por consumo de energía eléctrica al 16/10/2025 en las oficinas de la Asociación Nacional de Pesca. </t>
  </si>
  <si>
    <t xml:space="preserve">Pago  de Fianza de Fidelidad según póliza No. 21672 de la Asociación Nacional de Pesca Deportiva de Guatemala al Crédito Hipotecario Nacional, correspondiente al mes de OCTUBRE  2025. </t>
  </si>
  <si>
    <t>Pago factura serie 73B2DB38 número DTE: 1239500020 de TACTICAL SHOP OUTDOORS, S.A. por  compra de 5 camisas Columbia Bahama de diferetes tallas para los atletas que participaran en el 31th  INTERNATIONAL BILLFISH TOURNAMENT, que e llevara a cabo en Bahia del Sol El Salvador  del 09 al 13/11/2025.</t>
  </si>
  <si>
    <t>Pago factura serie 03DC341E número DTE: 311312496 de  PESQUEROS DE GUATEMALA, S.A. por  compra de implementos deportivos  como reconocimiento a los atletas participantes destacados en la II Fecha del Campeonato Nacional de  Funfish 2025,  el día  11/10/2025.</t>
  </si>
  <si>
    <t>Pago factura serie 2D269459  número DTE: 28003429 de NOBLEZA S.A. por servicio de bajadas y subidas de las embarcaciones participantes en la IV  Fecha del Campeonato Nacional de Dorado Derby 2025, que se llevó a cabo el  27/09/2025.</t>
  </si>
  <si>
    <t xml:space="preserve">Pago de Factura Serie 2CE7804E número DTE: 3646373986 a nombre de PUBLICIDAD Y TROFEOS, S.A. por 3 plaquetas  de diferentes tamaños para los atletas participantes destacados en la II Fecha del Campeonato Nacional de Funfish, el dia 11/10/2025. </t>
  </si>
  <si>
    <t xml:space="preserve">Pago factura serie B62B13AA número 2110736993 de MARTHA ARACELY TUCHAN RIVAS DE MEJIA por 53 desayunos a Q32.00 c/u para la II Fecha del Campeonato Nacional de Funfish 2025 el día 11/10/2025. </t>
  </si>
  <si>
    <t>Pago factura serie  EB3D853B  número DTE:  72895017 de STEPHANO JUANCARLO HERNÁNDEZ SÁNCHEZ, por servicio de alimentación para  la  II Fecha del Campeonato Nacional de Funfish 2025, el día 11/10/2025.</t>
  </si>
  <si>
    <t>Pago de Recibo DR-182-1 No. 5767399  BANCO GYT CONTINENTAL, correspondiente a la cuota laboral y patronal del IGSS del mes de OCTUBRE 2025. Mas Q. 50.00 quetzales para compra de cheque de caja a nombre del Instituto Guatemalteco de Seguridad Social.</t>
  </si>
  <si>
    <t>Cheque a nombre de ALEXANDRO ENRIQUE ANDREU MATHEU, pago salario mes de OCTUBRE 2025, como Gerente General, el cual incluye descuentos correspondientes al mes. IGSS: Q910.46 FIANZA: Q253.34 ISR: Q778.49</t>
  </si>
  <si>
    <t>Cheque a nombre de LESBY NOHEMY MORALES MOLINEROS, pago de salario  mes de OCTUBRE 2025 como Coordinadora Técnica, el cual incluye descuentos correspondientes al mes. IGSS Q.620.66 FIANZA Q172.70 ISR.470.96.</t>
  </si>
  <si>
    <t>Cheque a nombre de SILVIA EUGENIA SANTOS LEMUS, pago salario mes de OCTUBRE 2025 como CONTADOR GENERAL, el cual incluye descuentos correspondientes al mes. IGSS: Q393.65 FIANZA Q109.54 ISR: 230.89.</t>
  </si>
  <si>
    <t>Cheque a nombre de CLAUDIA EDELMIRA DAVILA ALVAREZ, pago salario mes de  OCTUBRE 2025 como Asistente Técnico, el cual incluye descuentos correspondientes al mes. IGSS: Q.313.95  FIANZA Q. 87.36 ISR. 146.52.</t>
  </si>
  <si>
    <t xml:space="preserve">Cheque a nombre de ALEX EUGENIO GODINEZ MIRANDA, pago salario mes de OCTUBRE 2025 como Auxiliar Contable, el cual incluye descuentos correspondientes al mes. IGSS: Q292.22 FIANZA: Q81.31 ISR Q 123.62. </t>
  </si>
  <si>
    <t xml:space="preserve">Cheque a nombre de WILL RUDY PEREZ RAMIREZ, pago salario mes de OCTUBRE  2025, como OPERARIO I, el cual incluye descuentos correspondientes al mes. IGSS: Q193.20 FIANZA: Q53.76.   </t>
  </si>
  <si>
    <t>Pago salario a JUAN MANUEL DIEGO OLITE, como PREPARADOR FISICO de la Asociación Nacional de Pesca Deportiva correspondiente al mes de OCTUBRE 2025. Según Acta No. 001-2025 punto 3.7 de fecha 03/01/2025. Descuentos correspondientes al mes. IGSS: Q198.03 FIANZA: Q55.10 ISR:23.59.</t>
  </si>
  <si>
    <t xml:space="preserve">Pago a factura serie 7DF1C2B0  número DTE: 2653045260  de MARIA GABRIELA VALVERTH MARROQUÍN,  Honorarios Profesionales por prestación de servicios como Auditor Interno según Contrato No. 02-2025-ANPD correspondiente al mes de OCTUBRE 2025. </t>
  </si>
  <si>
    <t xml:space="preserve"> Pago de factura serie  DF6EA31F  número DTE: 1890209546 de ERICK FERNANDO VELASQUEZ ALVARADO, por servicios técnicos de fotografia profesional, socialización con medios de comunicación y manejo de redes sociales,  correspondiente al mes de  OCTUBRE 2025, según contrato número 01-2025-ANPD.  FACTURA  Q8,800.00  menos ISR Q392.86</t>
  </si>
  <si>
    <t>Pago de factura Serie  4E9AAE5D Número DTE: 3753526227 de JULIO ROBERTO DIAZ CORONADO,  por servicios de telecomunicaciones digitales: Revisión y actualización de información en la página web de la Asociación Nacional de Pesca Deportiva, renovación anual de dominio ANPD.GT, revisión periódica de espacio disponible en almacenamiento (secmas), monitoreo de disponibilidad de sitio web, mantenimiento y soporte sobre plataforma, correspondiente al mes de OCTUBRE 2025.</t>
  </si>
  <si>
    <t>Pago factura serie F994CBF3  número DTE: 1272597488 de Julio Roberto Díaz Coronado por administración de plataforma y licenciamiento Microsoft de la Asociación Nacional de Pesca Deportiva, durante el mes de  OCTUBRE 2025.</t>
  </si>
  <si>
    <t>Liquidación Gastos de Caja Chica en el mes de octubre 2025 según documentos adjuntos.</t>
  </si>
  <si>
    <t>196
142</t>
  </si>
  <si>
    <t>011
015</t>
  </si>
  <si>
    <t>022
027</t>
  </si>
  <si>
    <t>029</t>
  </si>
  <si>
    <t xml:space="preserve">ARTICULO 7 DECRETO 36-2024 </t>
  </si>
  <si>
    <t xml:space="preserve">ESPECIFICACIONES DE GASTOS </t>
  </si>
  <si>
    <t>011
022
029</t>
  </si>
  <si>
    <t>Q1,750.48
Q23.59
Q392.86</t>
  </si>
  <si>
    <t>112
113
115
151
171
199</t>
  </si>
  <si>
    <t>Q200.00
Q887.04
Q291.00
Q8,462.18
Q1,923.25
Q4,729.53</t>
  </si>
  <si>
    <t>011
022
051
194</t>
  </si>
  <si>
    <t>Q2,724.13
Q198.03
Q6,455.35
Q50.00</t>
  </si>
  <si>
    <t>195
196
199
243
262
268
292</t>
  </si>
  <si>
    <t>Q64.00
Q90.00
Q150.00
Q186.55
Q555.61
Q295.60
Q158.05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</si>
</sst>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100A]dd/mm/yyyy"/>
    <numFmt numFmtId="165" formatCode="_-* #,##0_-;\-* #,##0_-;_-* \-_-;_-@_-"/>
    <numFmt numFmtId="166" formatCode="_-\Q* #,##0.00_-;&quot;-Q&quot;* #,##0.00_-;_-\Q* \-??_-;_-@_-"/>
    <numFmt numFmtId="167" formatCode="\Q#,##0.00"/>
    <numFmt numFmtId="168" formatCode="&quot;Q&quot;#,##0.00"/>
  </numFmts>
  <fonts count="21" x14ac:knownFonts="1">
    <font>
      <sz val="11"/>
      <color rgb="FF000000"/>
      <name val="Calibri"/>
      <family val="2"/>
      <charset val="1"/>
    </font>
    <font>
      <sz val="10"/>
      <name val="Arial"/>
      <family val="2"/>
      <charset val="1"/>
    </font>
    <font>
      <sz val="10"/>
      <name val="Arial CE"/>
      <family val="2"/>
      <charset val="238"/>
    </font>
    <font>
      <b/>
      <sz val="16"/>
      <name val="Arial"/>
      <family val="2"/>
      <charset val="1"/>
    </font>
    <font>
      <b/>
      <sz val="10"/>
      <name val="Arial"/>
      <family val="2"/>
      <charset val="1"/>
    </font>
    <font>
      <sz val="12"/>
      <name val="Arial"/>
      <family val="2"/>
      <charset val="1"/>
    </font>
    <font>
      <sz val="8"/>
      <name val="Arial"/>
      <family val="2"/>
      <charset val="1"/>
    </font>
    <font>
      <sz val="8"/>
      <color rgb="FF000000"/>
      <name val="Arial"/>
      <family val="2"/>
      <charset val="1"/>
    </font>
    <font>
      <b/>
      <sz val="9.5"/>
      <name val="Arial"/>
      <family val="2"/>
      <charset val="1"/>
    </font>
    <font>
      <sz val="20"/>
      <name val="Arial CE"/>
      <family val="2"/>
      <charset val="238"/>
    </font>
    <font>
      <sz val="6"/>
      <name val="Arial"/>
      <family val="2"/>
      <charset val="1"/>
    </font>
    <font>
      <sz val="11"/>
      <color rgb="FF000000"/>
      <name val="Arial"/>
      <family val="2"/>
      <charset val="1"/>
    </font>
    <font>
      <sz val="10"/>
      <color rgb="FFFFFFFF"/>
      <name val="Arial"/>
      <family val="2"/>
      <charset val="1"/>
    </font>
    <font>
      <sz val="8"/>
      <name val="Arial Narrow"/>
      <family val="2"/>
      <charset val="1"/>
    </font>
    <font>
      <sz val="10"/>
      <name val="Arial Narrow"/>
      <family val="2"/>
      <charset val="1"/>
    </font>
    <font>
      <b/>
      <sz val="11"/>
      <name val="Calibri"/>
      <family val="2"/>
      <charset val="1"/>
    </font>
    <font>
      <b/>
      <sz val="9"/>
      <name val="Arial"/>
      <family val="2"/>
      <charset val="1"/>
    </font>
    <font>
      <b/>
      <sz val="8"/>
      <name val="Arial"/>
      <family val="2"/>
      <charset val="1"/>
    </font>
    <font>
      <b/>
      <sz val="12"/>
      <name val="Arial"/>
      <family val="2"/>
      <charset val="1"/>
    </font>
    <font>
      <sz val="20"/>
      <name val="Arial"/>
      <family val="2"/>
      <charset val="1"/>
    </font>
    <font>
      <sz val="11"/>
      <name val="Aptos Narrow"/>
      <family val="2"/>
      <scheme val="minor"/>
    </font>
  </fonts>
  <fills count="4">
    <fill>
      <patternFill patternType="none"/>
    </fill>
    <fill>
      <patternFill patternType="gray125"/>
    </fill>
    <fill>
      <patternFill patternType="solid">
        <fgColor rgb="FFBFBFBF"/>
        <bgColor rgb="FFCCCCFF"/>
      </patternFill>
    </fill>
    <fill>
      <patternFill patternType="solid">
        <fgColor rgb="FFFFFFFF"/>
        <bgColor rgb="FFFFFFCC"/>
      </patternFill>
    </fill>
  </fills>
  <borders count="24">
    <border>
      <left/>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auto="1"/>
      </right>
      <top/>
      <bottom/>
      <diagonal/>
    </border>
    <border>
      <left style="medium">
        <color auto="1"/>
      </left>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style="medium">
        <color auto="1"/>
      </right>
      <top style="medium">
        <color auto="1"/>
      </top>
      <bottom style="thin">
        <color auto="1"/>
      </bottom>
      <diagonal/>
    </border>
    <border>
      <left/>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medium">
        <color auto="1"/>
      </right>
      <top style="medium">
        <color auto="1"/>
      </top>
      <bottom/>
      <diagonal/>
    </border>
    <border>
      <left style="thin">
        <color auto="1"/>
      </left>
      <right style="medium">
        <color auto="1"/>
      </right>
      <top/>
      <bottom style="medium">
        <color auto="1"/>
      </bottom>
      <diagonal/>
    </border>
    <border>
      <left style="medium">
        <color auto="1"/>
      </left>
      <right/>
      <top style="medium">
        <color auto="1"/>
      </top>
      <bottom style="thin">
        <color auto="1"/>
      </bottom>
      <diagonal/>
    </border>
    <border>
      <left/>
      <right/>
      <top/>
      <bottom style="thin">
        <color auto="1"/>
      </bottom>
      <diagonal/>
    </border>
  </borders>
  <cellStyleXfs count="2">
    <xf numFmtId="0" fontId="0" fillId="0" borderId="0"/>
    <xf numFmtId="0" fontId="1" fillId="0" borderId="0"/>
  </cellStyleXfs>
  <cellXfs count="112">
    <xf numFmtId="0" fontId="0" fillId="0" borderId="0" xfId="0"/>
    <xf numFmtId="0" fontId="3" fillId="0" borderId="0" xfId="0" applyFont="1" applyAlignment="1">
      <alignment horizontal="center" vertical="center"/>
    </xf>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5" fillId="0" borderId="0" xfId="0" applyFont="1" applyAlignment="1">
      <alignment horizontal="center" vertical="center"/>
    </xf>
    <xf numFmtId="165" fontId="6" fillId="0" borderId="3" xfId="0" applyNumberFormat="1" applyFont="1" applyBorder="1" applyAlignment="1">
      <alignment horizontal="center" vertical="center"/>
    </xf>
    <xf numFmtId="0" fontId="4" fillId="0" borderId="0" xfId="0" applyFont="1" applyAlignment="1">
      <alignment vertical="center"/>
    </xf>
    <xf numFmtId="165" fontId="6" fillId="0" borderId="0" xfId="0" applyNumberFormat="1" applyFont="1" applyAlignment="1">
      <alignment horizontal="center" vertical="center"/>
    </xf>
    <xf numFmtId="0" fontId="1" fillId="0" borderId="0" xfId="0" applyFont="1" applyAlignment="1">
      <alignment vertical="center"/>
    </xf>
    <xf numFmtId="0" fontId="1" fillId="0" borderId="0" xfId="0" applyFont="1" applyAlignment="1">
      <alignment vertical="center" wrapText="1"/>
    </xf>
    <xf numFmtId="0" fontId="1" fillId="0" borderId="6" xfId="0" applyFont="1" applyBorder="1" applyAlignment="1">
      <alignment vertical="center"/>
    </xf>
    <xf numFmtId="165" fontId="6" fillId="0" borderId="8" xfId="0" applyNumberFormat="1" applyFont="1" applyBorder="1" applyAlignment="1">
      <alignment horizontal="center" vertical="center"/>
    </xf>
    <xf numFmtId="0" fontId="4" fillId="0" borderId="9" xfId="0" applyFont="1" applyBorder="1" applyAlignment="1">
      <alignment vertical="center"/>
    </xf>
    <xf numFmtId="0" fontId="1" fillId="0" borderId="9" xfId="0" applyFont="1" applyBorder="1" applyAlignment="1">
      <alignment vertical="center"/>
    </xf>
    <xf numFmtId="0" fontId="1" fillId="0" borderId="10" xfId="0" applyFont="1" applyBorder="1" applyAlignment="1">
      <alignment vertical="center"/>
    </xf>
    <xf numFmtId="0" fontId="1" fillId="0" borderId="0" xfId="0" applyFont="1" applyAlignment="1">
      <alignment horizontal="center" vertical="center"/>
    </xf>
    <xf numFmtId="0" fontId="7" fillId="3" borderId="0" xfId="0" applyFont="1" applyFill="1" applyAlignment="1" applyProtection="1">
      <alignment horizontal="center" vertical="center"/>
      <protection locked="0"/>
    </xf>
    <xf numFmtId="0" fontId="8" fillId="0" borderId="0" xfId="0" applyFont="1" applyAlignment="1">
      <alignment horizontal="left" vertical="center"/>
    </xf>
    <xf numFmtId="0" fontId="1" fillId="0" borderId="3" xfId="0" applyFont="1" applyBorder="1" applyAlignment="1">
      <alignment vertical="center"/>
    </xf>
    <xf numFmtId="0" fontId="4" fillId="2" borderId="5" xfId="0" applyFont="1" applyFill="1" applyBorder="1" applyAlignment="1">
      <alignment horizontal="center" vertical="center" wrapText="1"/>
    </xf>
    <xf numFmtId="0" fontId="1" fillId="3" borderId="4" xfId="0" applyFont="1" applyFill="1" applyBorder="1" applyAlignment="1">
      <alignment vertical="center" wrapText="1"/>
    </xf>
    <xf numFmtId="0" fontId="9" fillId="0" borderId="0" xfId="0" applyFont="1" applyAlignment="1">
      <alignment vertical="center"/>
    </xf>
    <xf numFmtId="0" fontId="4" fillId="2" borderId="5" xfId="0" applyFont="1" applyFill="1" applyBorder="1" applyAlignment="1">
      <alignment horizontal="center" vertical="center"/>
    </xf>
    <xf numFmtId="0" fontId="11" fillId="0" borderId="4" xfId="0" applyFont="1" applyBorder="1" applyAlignment="1">
      <alignment vertical="center" wrapText="1"/>
    </xf>
    <xf numFmtId="0" fontId="2" fillId="3" borderId="3" xfId="0" applyFont="1" applyFill="1" applyBorder="1" applyAlignment="1">
      <alignment vertical="center"/>
    </xf>
    <xf numFmtId="0" fontId="2" fillId="3" borderId="0" xfId="0" applyFont="1" applyFill="1" applyAlignment="1">
      <alignment vertical="center"/>
    </xf>
    <xf numFmtId="0" fontId="4" fillId="3" borderId="0" xfId="0" applyFont="1" applyFill="1" applyAlignment="1">
      <alignment horizontal="justify" vertical="center" wrapText="1"/>
    </xf>
    <xf numFmtId="0" fontId="1" fillId="3" borderId="0" xfId="0" applyFont="1" applyFill="1" applyAlignment="1">
      <alignment vertical="center"/>
    </xf>
    <xf numFmtId="0" fontId="4" fillId="3" borderId="0" xfId="0" applyFont="1" applyFill="1" applyAlignment="1">
      <alignment vertical="center" wrapText="1"/>
    </xf>
    <xf numFmtId="0" fontId="4" fillId="3" borderId="0" xfId="0" applyFont="1" applyFill="1" applyAlignment="1">
      <alignment horizontal="center" vertical="center" wrapText="1"/>
    </xf>
    <xf numFmtId="0" fontId="12" fillId="0" borderId="0" xfId="0" applyFont="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13" fillId="0" borderId="0" xfId="0" applyFont="1" applyAlignment="1">
      <alignment vertical="center"/>
    </xf>
    <xf numFmtId="0" fontId="14" fillId="0" borderId="0" xfId="0" applyFont="1"/>
    <xf numFmtId="0" fontId="3" fillId="0" borderId="0" xfId="0" applyFont="1" applyAlignment="1">
      <alignment vertical="center"/>
    </xf>
    <xf numFmtId="0" fontId="2" fillId="0" borderId="0" xfId="0" applyFont="1" applyAlignment="1">
      <alignment horizontal="center" vertical="center"/>
    </xf>
    <xf numFmtId="0" fontId="15" fillId="0" borderId="18" xfId="0" applyFont="1" applyBorder="1" applyAlignment="1" applyProtection="1">
      <alignment horizontal="center" vertical="center"/>
      <protection hidden="1"/>
    </xf>
    <xf numFmtId="165" fontId="17" fillId="0" borderId="18" xfId="0" applyNumberFormat="1" applyFont="1" applyBorder="1" applyAlignment="1">
      <alignment horizontal="center" vertical="center"/>
    </xf>
    <xf numFmtId="0" fontId="4" fillId="0" borderId="2" xfId="0" applyFont="1" applyBorder="1" applyAlignment="1">
      <alignment vertical="center"/>
    </xf>
    <xf numFmtId="0" fontId="5" fillId="0" borderId="2" xfId="0" applyFont="1" applyBorder="1" applyAlignment="1">
      <alignment vertical="center"/>
    </xf>
    <xf numFmtId="0" fontId="1" fillId="0" borderId="2" xfId="0" applyFont="1" applyBorder="1" applyAlignment="1">
      <alignment vertical="center"/>
    </xf>
    <xf numFmtId="0" fontId="18" fillId="0" borderId="19" xfId="0" applyFont="1" applyBorder="1" applyAlignment="1">
      <alignment horizontal="center" vertical="center"/>
    </xf>
    <xf numFmtId="0" fontId="5" fillId="0" borderId="0" xfId="0" applyFont="1" applyAlignment="1">
      <alignment vertical="center"/>
    </xf>
    <xf numFmtId="165" fontId="17" fillId="0" borderId="18" xfId="0" applyNumberFormat="1" applyFont="1" applyBorder="1" applyAlignment="1">
      <alignment vertical="center"/>
    </xf>
    <xf numFmtId="0" fontId="4" fillId="0" borderId="18" xfId="0" applyFont="1" applyBorder="1" applyAlignment="1">
      <alignment horizontal="center" vertical="center"/>
    </xf>
    <xf numFmtId="164" fontId="5" fillId="0" borderId="4" xfId="0" applyNumberFormat="1" applyFont="1" applyBorder="1" applyAlignment="1">
      <alignment vertical="center"/>
    </xf>
    <xf numFmtId="165" fontId="6" fillId="0" borderId="3" xfId="0" applyNumberFormat="1" applyFont="1" applyBorder="1" applyAlignment="1">
      <alignment vertical="center"/>
    </xf>
    <xf numFmtId="0" fontId="7" fillId="3" borderId="0" xfId="0" applyFont="1" applyFill="1" applyAlignment="1" applyProtection="1">
      <alignment vertical="center"/>
      <protection locked="0"/>
    </xf>
    <xf numFmtId="167" fontId="1" fillId="3" borderId="4" xfId="0" applyNumberFormat="1" applyFont="1" applyFill="1" applyBorder="1" applyAlignment="1">
      <alignment vertical="center" wrapText="1"/>
    </xf>
    <xf numFmtId="0" fontId="19" fillId="0" borderId="0" xfId="0" applyFont="1" applyAlignment="1">
      <alignment vertical="center"/>
    </xf>
    <xf numFmtId="0" fontId="4" fillId="0" borderId="0" xfId="0" applyFont="1" applyAlignment="1">
      <alignment vertical="center" wrapText="1"/>
    </xf>
    <xf numFmtId="0" fontId="1" fillId="0" borderId="0" xfId="0" applyFont="1"/>
    <xf numFmtId="0" fontId="11" fillId="0" borderId="0" xfId="0" applyFont="1"/>
    <xf numFmtId="0" fontId="18" fillId="0" borderId="0" xfId="0" applyFont="1" applyAlignment="1">
      <alignment horizontal="center" vertical="center"/>
    </xf>
    <xf numFmtId="0" fontId="18" fillId="0" borderId="0" xfId="0" applyFont="1" applyAlignment="1">
      <alignment horizontal="left" vertical="center"/>
    </xf>
    <xf numFmtId="0" fontId="6" fillId="0" borderId="0" xfId="0" applyFont="1" applyAlignment="1">
      <alignment vertical="center"/>
    </xf>
    <xf numFmtId="0" fontId="15" fillId="0" borderId="0" xfId="0" applyFont="1" applyAlignment="1" applyProtection="1">
      <alignment horizontal="center" vertical="center"/>
      <protection hidden="1"/>
    </xf>
    <xf numFmtId="0" fontId="2" fillId="0" borderId="0" xfId="0" applyFont="1" applyAlignment="1">
      <alignment horizontal="center" vertical="center" wrapText="1"/>
    </xf>
    <xf numFmtId="0" fontId="2" fillId="0" borderId="0" xfId="0" quotePrefix="1" applyFont="1" applyAlignment="1">
      <alignment horizontal="center" vertical="center" wrapText="1"/>
    </xf>
    <xf numFmtId="0" fontId="20" fillId="0" borderId="0" xfId="0" applyFont="1" applyAlignment="1" applyProtection="1">
      <alignment horizontal="left" vertical="center" wrapText="1"/>
      <protection hidden="1"/>
    </xf>
    <xf numFmtId="14" fontId="15" fillId="0" borderId="0" xfId="0" applyNumberFormat="1" applyFont="1" applyAlignment="1" applyProtection="1">
      <alignment horizontal="center" vertical="center"/>
      <protection hidden="1"/>
    </xf>
    <xf numFmtId="168" fontId="2" fillId="0" borderId="0" xfId="0" applyNumberFormat="1" applyFont="1" applyAlignment="1">
      <alignment horizontal="right" vertical="center"/>
    </xf>
    <xf numFmtId="168" fontId="2" fillId="0" borderId="0" xfId="0" applyNumberFormat="1" applyFont="1" applyAlignment="1">
      <alignment horizontal="right" vertical="center" wrapText="1"/>
    </xf>
    <xf numFmtId="0" fontId="2" fillId="0" borderId="0" xfId="0" applyFont="1" applyAlignment="1">
      <alignment vertical="center" wrapText="1"/>
    </xf>
    <xf numFmtId="0" fontId="2" fillId="0" borderId="0" xfId="0" quotePrefix="1" applyFont="1" applyAlignment="1">
      <alignment vertical="center"/>
    </xf>
    <xf numFmtId="0" fontId="2" fillId="0" borderId="0" xfId="0" quotePrefix="1" applyFont="1" applyAlignment="1">
      <alignment horizontal="center" vertical="center"/>
    </xf>
    <xf numFmtId="0" fontId="20" fillId="0" borderId="0" xfId="0" applyFont="1" applyAlignment="1" applyProtection="1">
      <alignment horizontal="justify" vertical="center" wrapText="1"/>
      <protection hidden="1"/>
    </xf>
    <xf numFmtId="0" fontId="4" fillId="0" borderId="17" xfId="0" applyFont="1" applyBorder="1" applyAlignment="1">
      <alignment horizontal="center" vertical="center" wrapText="1"/>
    </xf>
    <xf numFmtId="0" fontId="6" fillId="3" borderId="15" xfId="0" applyFont="1" applyFill="1" applyBorder="1" applyAlignment="1">
      <alignment horizontal="center" vertical="center" wrapText="1"/>
    </xf>
    <xf numFmtId="166" fontId="10" fillId="3" borderId="16" xfId="0" applyNumberFormat="1" applyFont="1" applyFill="1" applyBorder="1" applyAlignment="1">
      <alignment horizontal="center" vertical="center" wrapText="1"/>
    </xf>
    <xf numFmtId="0" fontId="6" fillId="3" borderId="4" xfId="0" applyFont="1" applyFill="1" applyBorder="1" applyAlignment="1">
      <alignment horizontal="center" vertical="center" wrapText="1"/>
    </xf>
    <xf numFmtId="0" fontId="4" fillId="2" borderId="4" xfId="0" applyFont="1" applyFill="1" applyBorder="1" applyAlignment="1">
      <alignment horizontal="justify" vertical="center" wrapText="1"/>
    </xf>
    <xf numFmtId="0" fontId="4" fillId="3" borderId="17"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5" xfId="0" applyFont="1" applyFill="1" applyBorder="1" applyAlignment="1">
      <alignment horizontal="center" vertical="center"/>
    </xf>
    <xf numFmtId="0" fontId="4" fillId="0" borderId="4" xfId="0" applyFont="1" applyBorder="1" applyAlignment="1">
      <alignment horizontal="left" vertical="center"/>
    </xf>
    <xf numFmtId="0" fontId="4" fillId="2" borderId="4" xfId="0" applyFont="1" applyFill="1" applyBorder="1" applyAlignment="1">
      <alignment horizontal="center" vertical="center"/>
    </xf>
    <xf numFmtId="0" fontId="1" fillId="0" borderId="4" xfId="0" applyFont="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7" xfId="0" applyFont="1" applyFill="1" applyBorder="1" applyAlignment="1">
      <alignment horizontal="center" vertical="center"/>
    </xf>
    <xf numFmtId="164" fontId="5" fillId="0" borderId="4" xfId="0" applyNumberFormat="1" applyFont="1" applyBorder="1" applyAlignment="1">
      <alignment horizontal="center" vertical="center"/>
    </xf>
    <xf numFmtId="0" fontId="3" fillId="0" borderId="0" xfId="0" applyFont="1" applyAlignment="1">
      <alignment horizontal="center" vertical="center"/>
    </xf>
    <xf numFmtId="0" fontId="4" fillId="2" borderId="1" xfId="0" applyFont="1" applyFill="1" applyBorder="1" applyAlignment="1">
      <alignment horizontal="center" vertical="center"/>
    </xf>
    <xf numFmtId="164" fontId="5" fillId="0" borderId="5" xfId="0" applyNumberFormat="1" applyFont="1" applyBorder="1" applyAlignment="1">
      <alignment horizontal="center" vertical="center"/>
    </xf>
    <xf numFmtId="0" fontId="4" fillId="0" borderId="0" xfId="0" applyFont="1" applyAlignment="1">
      <alignment horizontal="center" vertical="center" wrapText="1"/>
    </xf>
    <xf numFmtId="0" fontId="4" fillId="0" borderId="21" xfId="0" applyFont="1" applyBorder="1" applyAlignment="1">
      <alignment horizontal="center" vertical="center"/>
    </xf>
    <xf numFmtId="0" fontId="8" fillId="0" borderId="4" xfId="0" applyFont="1" applyBorder="1" applyAlignment="1">
      <alignment horizontal="left" vertical="center"/>
    </xf>
    <xf numFmtId="0" fontId="4" fillId="2" borderId="22" xfId="0" applyFont="1" applyFill="1" applyBorder="1" applyAlignment="1">
      <alignment horizontal="center" vertical="center"/>
    </xf>
    <xf numFmtId="0" fontId="4" fillId="2" borderId="4" xfId="0" applyFont="1" applyFill="1" applyBorder="1" applyAlignment="1">
      <alignment horizontal="center" vertical="center" wrapText="1"/>
    </xf>
    <xf numFmtId="0" fontId="16" fillId="2" borderId="5" xfId="0" applyFont="1" applyFill="1" applyBorder="1" applyAlignment="1">
      <alignment horizontal="center" vertical="center"/>
    </xf>
    <xf numFmtId="0" fontId="4" fillId="0" borderId="20" xfId="0" applyFont="1" applyBorder="1" applyAlignment="1">
      <alignment horizontal="center" vertical="center"/>
    </xf>
    <xf numFmtId="0" fontId="4" fillId="3" borderId="23" xfId="0" applyFont="1" applyFill="1" applyBorder="1" applyAlignment="1">
      <alignment horizontal="center" vertical="center" wrapText="1"/>
    </xf>
    <xf numFmtId="165" fontId="6" fillId="0" borderId="4" xfId="0" applyNumberFormat="1" applyFont="1" applyBorder="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right" vertical="center"/>
    </xf>
    <xf numFmtId="0" fontId="5" fillId="0" borderId="0" xfId="0" applyFont="1" applyAlignment="1">
      <alignment horizontal="justify" vertical="center" wrapText="1"/>
    </xf>
    <xf numFmtId="0" fontId="2" fillId="0" borderId="0" xfId="0" applyFont="1" applyFill="1" applyAlignment="1">
      <alignment horizontal="center" vertical="center"/>
    </xf>
    <xf numFmtId="14" fontId="15" fillId="0" borderId="0" xfId="0" applyNumberFormat="1" applyFont="1" applyFill="1" applyAlignment="1" applyProtection="1">
      <alignment horizontal="center" vertical="center"/>
      <protection hidden="1"/>
    </xf>
    <xf numFmtId="0" fontId="15" fillId="0" borderId="0" xfId="0" applyFont="1" applyFill="1" applyAlignment="1" applyProtection="1">
      <alignment horizontal="center" vertical="center"/>
      <protection hidden="1"/>
    </xf>
    <xf numFmtId="0" fontId="20" fillId="0" borderId="0" xfId="0" applyFont="1" applyFill="1" applyAlignment="1" applyProtection="1">
      <alignment horizontal="justify" vertical="center" wrapText="1"/>
      <protection hidden="1"/>
    </xf>
    <xf numFmtId="168" fontId="2" fillId="0" borderId="0" xfId="0" applyNumberFormat="1" applyFont="1" applyFill="1" applyAlignment="1">
      <alignment horizontal="right" vertical="center" wrapText="1"/>
    </xf>
    <xf numFmtId="0" fontId="2" fillId="0" borderId="0" xfId="0" applyFont="1" applyFill="1" applyAlignment="1">
      <alignment vertical="center"/>
    </xf>
  </cellXfs>
  <cellStyles count="2">
    <cellStyle name="Normal" xfId="0" builtinId="0"/>
    <cellStyle name="Normal 10" xfId="1" xr:uid="{00000000-0005-0000-0000-000006000000}"/>
  </cellStyles>
  <dxfs count="282">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1" Type="http://schemas.openxmlformats.org/officeDocument/2006/relationships/image" Target="../media/image1.png"/></Relationships>
</file>

<file path=xl/drawings/_rels/drawing48.xml.rels><?xml version="1.0" encoding="UTF-8" standalone="yes"?>
<Relationships xmlns="http://schemas.openxmlformats.org/package/2006/relationships"><Relationship Id="rId1" Type="http://schemas.openxmlformats.org/officeDocument/2006/relationships/image" Target="../media/image1.png"/></Relationships>
</file>

<file path=xl/drawings/_rels/drawing49.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0.xml.rels><?xml version="1.0" encoding="UTF-8" standalone="yes"?>
<Relationships xmlns="http://schemas.openxmlformats.org/package/2006/relationships"><Relationship Id="rId1" Type="http://schemas.openxmlformats.org/officeDocument/2006/relationships/image" Target="../media/image1.png"/></Relationships>
</file>

<file path=xl/drawings/_rels/drawing5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3.xml.rels><?xml version="1.0" encoding="UTF-8" standalone="yes"?>
<Relationships xmlns="http://schemas.openxmlformats.org/package/2006/relationships"><Relationship Id="rId1" Type="http://schemas.openxmlformats.org/officeDocument/2006/relationships/image" Target="../media/image1.png"/></Relationships>
</file>

<file path=xl/drawings/_rels/drawing5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6.xml.rels><?xml version="1.0" encoding="UTF-8" standalone="yes"?>
<Relationships xmlns="http://schemas.openxmlformats.org/package/2006/relationships"><Relationship Id="rId1" Type="http://schemas.openxmlformats.org/officeDocument/2006/relationships/image" Target="../media/image1.png"/></Relationships>
</file>

<file path=xl/drawings/_rels/drawing57.xml.rels><?xml version="1.0" encoding="UTF-8" standalone="yes"?>
<Relationships xmlns="http://schemas.openxmlformats.org/package/2006/relationships"><Relationship Id="rId1" Type="http://schemas.openxmlformats.org/officeDocument/2006/relationships/image" Target="../media/image1.png"/></Relationships>
</file>

<file path=xl/drawings/_rels/drawing58.xml.rels><?xml version="1.0" encoding="UTF-8" standalone="yes"?>
<Relationships xmlns="http://schemas.openxmlformats.org/package/2006/relationships"><Relationship Id="rId1" Type="http://schemas.openxmlformats.org/officeDocument/2006/relationships/image" Target="../media/image1.png"/></Relationships>
</file>

<file path=xl/drawings/_rels/drawing59.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0.xml.rels><?xml version="1.0" encoding="UTF-8" standalone="yes"?>
<Relationships xmlns="http://schemas.openxmlformats.org/package/2006/relationships"><Relationship Id="rId1" Type="http://schemas.openxmlformats.org/officeDocument/2006/relationships/image" Target="../media/image1.png"/></Relationships>
</file>

<file path=xl/drawings/_rels/drawing61.xml.rels><?xml version="1.0" encoding="UTF-8" standalone="yes"?>
<Relationships xmlns="http://schemas.openxmlformats.org/package/2006/relationships"><Relationship Id="rId1" Type="http://schemas.openxmlformats.org/officeDocument/2006/relationships/image" Target="../media/image1.png"/></Relationships>
</file>

<file path=xl/drawings/_rels/drawing62.xml.rels><?xml version="1.0" encoding="UTF-8" standalone="yes"?>
<Relationships xmlns="http://schemas.openxmlformats.org/package/2006/relationships"><Relationship Id="rId1" Type="http://schemas.openxmlformats.org/officeDocument/2006/relationships/image" Target="../media/image1.png"/></Relationships>
</file>

<file path=xl/drawings/_rels/drawing63.xml.rels><?xml version="1.0" encoding="UTF-8" standalone="yes"?>
<Relationships xmlns="http://schemas.openxmlformats.org/package/2006/relationships"><Relationship Id="rId1" Type="http://schemas.openxmlformats.org/officeDocument/2006/relationships/image" Target="../media/image1.png"/></Relationships>
</file>

<file path=xl/drawings/_rels/drawing64.xml.rels><?xml version="1.0" encoding="UTF-8" standalone="yes"?>
<Relationships xmlns="http://schemas.openxmlformats.org/package/2006/relationships"><Relationship Id="rId1" Type="http://schemas.openxmlformats.org/officeDocument/2006/relationships/image" Target="../media/image1.png"/></Relationships>
</file>

<file path=xl/drawings/_rels/drawing6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7.xml.rels><?xml version="1.0" encoding="UTF-8" standalone="yes"?>
<Relationships xmlns="http://schemas.openxmlformats.org/package/2006/relationships"><Relationship Id="rId1" Type="http://schemas.openxmlformats.org/officeDocument/2006/relationships/image" Target="../media/image1.png"/></Relationships>
</file>

<file path=xl/drawings/_rels/drawing68.xml.rels><?xml version="1.0" encoding="UTF-8" standalone="yes"?>
<Relationships xmlns="http://schemas.openxmlformats.org/package/2006/relationships"><Relationship Id="rId1" Type="http://schemas.openxmlformats.org/officeDocument/2006/relationships/image" Target="../media/image1.png"/></Relationships>
</file>

<file path=xl/drawings/_rels/drawing69.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70.xml.rels><?xml version="1.0" encoding="UTF-8" standalone="yes"?>
<Relationships xmlns="http://schemas.openxmlformats.org/package/2006/relationships"><Relationship Id="rId1" Type="http://schemas.openxmlformats.org/officeDocument/2006/relationships/image" Target="../media/image1.png"/></Relationships>
</file>

<file path=xl/drawings/_rels/drawing71.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166680</xdr:colOff>
      <xdr:row>5</xdr:row>
      <xdr:rowOff>102240</xdr:rowOff>
    </xdr:from>
    <xdr:to>
      <xdr:col>11</xdr:col>
      <xdr:colOff>391680</xdr:colOff>
      <xdr:row>5</xdr:row>
      <xdr:rowOff>235080</xdr:rowOff>
    </xdr:to>
    <xdr:sp macro="" textlink="">
      <xdr:nvSpPr>
        <xdr:cNvPr id="2" name="CustomShape 1">
          <a:extLst>
            <a:ext uri="{FF2B5EF4-FFF2-40B4-BE49-F238E27FC236}">
              <a16:creationId xmlns:a16="http://schemas.microsoft.com/office/drawing/2014/main" id="{00000000-0008-0000-0000-000002000000}"/>
            </a:ext>
          </a:extLst>
        </xdr:cNvPr>
        <xdr:cNvSpPr/>
      </xdr:nvSpPr>
      <xdr:spPr>
        <a:xfrm>
          <a:off x="2200320" y="2273760"/>
          <a:ext cx="42624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3</xdr:col>
      <xdr:colOff>111240</xdr:colOff>
      <xdr:row>0</xdr:row>
      <xdr:rowOff>63360</xdr:rowOff>
    </xdr:from>
    <xdr:to>
      <xdr:col>9</xdr:col>
      <xdr:colOff>158400</xdr:colOff>
      <xdr:row>1</xdr:row>
      <xdr:rowOff>309240</xdr:rowOff>
    </xdr:to>
    <xdr:pic>
      <xdr:nvPicPr>
        <xdr:cNvPr id="3" name="Imagen 1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stretch/>
      </xdr:blipFill>
      <xdr:spPr>
        <a:xfrm>
          <a:off x="111240" y="63360"/>
          <a:ext cx="1678320" cy="1045800"/>
        </a:xfrm>
        <a:prstGeom prst="rect">
          <a:avLst/>
        </a:prstGeom>
        <a:ln>
          <a:noFill/>
        </a:ln>
      </xdr:spPr>
    </xdr:pic>
    <xdr:clientData/>
  </xdr:twoCellAnchor>
  <xdr:twoCellAnchor>
    <xdr:from>
      <xdr:col>17</xdr:col>
      <xdr:colOff>271440</xdr:colOff>
      <xdr:row>6</xdr:row>
      <xdr:rowOff>123840</xdr:rowOff>
    </xdr:from>
    <xdr:to>
      <xdr:col>19</xdr:col>
      <xdr:colOff>10800</xdr:colOff>
      <xdr:row>6</xdr:row>
      <xdr:rowOff>256680</xdr:rowOff>
    </xdr:to>
    <xdr:sp macro="" textlink="">
      <xdr:nvSpPr>
        <xdr:cNvPr id="4" name="CustomShape 1">
          <a:extLst>
            <a:ext uri="{FF2B5EF4-FFF2-40B4-BE49-F238E27FC236}">
              <a16:creationId xmlns:a16="http://schemas.microsoft.com/office/drawing/2014/main" id="{00000000-0008-0000-0000-000004000000}"/>
            </a:ext>
          </a:extLst>
        </xdr:cNvPr>
        <xdr:cNvSpPr/>
      </xdr:nvSpPr>
      <xdr:spPr>
        <a:xfrm>
          <a:off x="4440600" y="2685960"/>
          <a:ext cx="45504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17</xdr:col>
      <xdr:colOff>247680</xdr:colOff>
      <xdr:row>5</xdr:row>
      <xdr:rowOff>128520</xdr:rowOff>
    </xdr:from>
    <xdr:to>
      <xdr:col>18</xdr:col>
      <xdr:colOff>392040</xdr:colOff>
      <xdr:row>5</xdr:row>
      <xdr:rowOff>261360</xdr:rowOff>
    </xdr:to>
    <xdr:sp macro="" textlink="">
      <xdr:nvSpPr>
        <xdr:cNvPr id="5" name="CustomShape 1">
          <a:extLst>
            <a:ext uri="{FF2B5EF4-FFF2-40B4-BE49-F238E27FC236}">
              <a16:creationId xmlns:a16="http://schemas.microsoft.com/office/drawing/2014/main" id="{00000000-0008-0000-0000-000005000000}"/>
            </a:ext>
          </a:extLst>
        </xdr:cNvPr>
        <xdr:cNvSpPr/>
      </xdr:nvSpPr>
      <xdr:spPr>
        <a:xfrm>
          <a:off x="4416840" y="2300040"/>
          <a:ext cx="43668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3</xdr:col>
      <xdr:colOff>76320</xdr:colOff>
      <xdr:row>6</xdr:row>
      <xdr:rowOff>102240</xdr:rowOff>
    </xdr:from>
    <xdr:to>
      <xdr:col>3</xdr:col>
      <xdr:colOff>496800</xdr:colOff>
      <xdr:row>6</xdr:row>
      <xdr:rowOff>235080</xdr:rowOff>
    </xdr:to>
    <xdr:sp macro="" textlink="">
      <xdr:nvSpPr>
        <xdr:cNvPr id="6" name="CustomShape 1">
          <a:extLst>
            <a:ext uri="{FF2B5EF4-FFF2-40B4-BE49-F238E27FC236}">
              <a16:creationId xmlns:a16="http://schemas.microsoft.com/office/drawing/2014/main" id="{00000000-0008-0000-0000-000006000000}"/>
            </a:ext>
          </a:extLst>
        </xdr:cNvPr>
        <xdr:cNvSpPr/>
      </xdr:nvSpPr>
      <xdr:spPr>
        <a:xfrm>
          <a:off x="76320" y="2664360"/>
          <a:ext cx="42048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3</xdr:col>
      <xdr:colOff>76320</xdr:colOff>
      <xdr:row>5</xdr:row>
      <xdr:rowOff>128520</xdr:rowOff>
    </xdr:from>
    <xdr:to>
      <xdr:col>3</xdr:col>
      <xdr:colOff>496800</xdr:colOff>
      <xdr:row>5</xdr:row>
      <xdr:rowOff>261360</xdr:rowOff>
    </xdr:to>
    <xdr:sp macro="" textlink="">
      <xdr:nvSpPr>
        <xdr:cNvPr id="7" name="CustomShape 1">
          <a:extLst>
            <a:ext uri="{FF2B5EF4-FFF2-40B4-BE49-F238E27FC236}">
              <a16:creationId xmlns:a16="http://schemas.microsoft.com/office/drawing/2014/main" id="{00000000-0008-0000-0000-000007000000}"/>
            </a:ext>
          </a:extLst>
        </xdr:cNvPr>
        <xdr:cNvSpPr/>
      </xdr:nvSpPr>
      <xdr:spPr>
        <a:xfrm>
          <a:off x="76320" y="2300040"/>
          <a:ext cx="42048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11</xdr:col>
      <xdr:colOff>0</xdr:colOff>
      <xdr:row>6</xdr:row>
      <xdr:rowOff>92880</xdr:rowOff>
    </xdr:from>
    <xdr:to>
      <xdr:col>12</xdr:col>
      <xdr:colOff>10800</xdr:colOff>
      <xdr:row>6</xdr:row>
      <xdr:rowOff>225720</xdr:rowOff>
    </xdr:to>
    <xdr:sp macro="" textlink="">
      <xdr:nvSpPr>
        <xdr:cNvPr id="8" name="CustomShape 1">
          <a:extLst>
            <a:ext uri="{FF2B5EF4-FFF2-40B4-BE49-F238E27FC236}">
              <a16:creationId xmlns:a16="http://schemas.microsoft.com/office/drawing/2014/main" id="{00000000-0008-0000-0000-000008000000}"/>
            </a:ext>
          </a:extLst>
        </xdr:cNvPr>
        <xdr:cNvSpPr/>
      </xdr:nvSpPr>
      <xdr:spPr>
        <a:xfrm>
          <a:off x="2234880" y="2655000"/>
          <a:ext cx="44460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111240</xdr:colOff>
      <xdr:row>0</xdr:row>
      <xdr:rowOff>95400</xdr:rowOff>
    </xdr:from>
    <xdr:to>
      <xdr:col>9</xdr:col>
      <xdr:colOff>158400</xdr:colOff>
      <xdr:row>2</xdr:row>
      <xdr:rowOff>15840</xdr:rowOff>
    </xdr:to>
    <xdr:pic>
      <xdr:nvPicPr>
        <xdr:cNvPr id="16" name="Imagen 2">
          <a:extLst>
            <a:ext uri="{FF2B5EF4-FFF2-40B4-BE49-F238E27FC236}">
              <a16:creationId xmlns:a16="http://schemas.microsoft.com/office/drawing/2014/main" id="{00000000-0008-0000-0A00-000010000000}"/>
            </a:ext>
          </a:extLst>
        </xdr:cNvPr>
        <xdr:cNvPicPr/>
      </xdr:nvPicPr>
      <xdr:blipFill>
        <a:blip xmlns:r="http://schemas.openxmlformats.org/officeDocument/2006/relationships" r:embed="rId1"/>
        <a:stretch/>
      </xdr:blipFill>
      <xdr:spPr>
        <a:xfrm>
          <a:off x="111240" y="95400"/>
          <a:ext cx="1678320" cy="1177560"/>
        </a:xfrm>
        <a:prstGeom prst="rect">
          <a:avLst/>
        </a:prstGeom>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209160</xdr:rowOff>
    </xdr:to>
    <xdr:pic>
      <xdr:nvPicPr>
        <xdr:cNvPr id="17" name="Imagen 2">
          <a:extLst>
            <a:ext uri="{FF2B5EF4-FFF2-40B4-BE49-F238E27FC236}">
              <a16:creationId xmlns:a16="http://schemas.microsoft.com/office/drawing/2014/main" id="{00000000-0008-0000-0B00-000011000000}"/>
            </a:ext>
          </a:extLst>
        </xdr:cNvPr>
        <xdr:cNvPicPr/>
      </xdr:nvPicPr>
      <xdr:blipFill>
        <a:blip xmlns:r="http://schemas.openxmlformats.org/officeDocument/2006/relationships" r:embed="rId1"/>
        <a:stretch/>
      </xdr:blipFill>
      <xdr:spPr>
        <a:xfrm>
          <a:off x="111240" y="63360"/>
          <a:ext cx="1678320" cy="945720"/>
        </a:xfrm>
        <a:prstGeom prst="rect">
          <a:avLst/>
        </a:prstGeom>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3</xdr:col>
      <xdr:colOff>158760</xdr:colOff>
      <xdr:row>0</xdr:row>
      <xdr:rowOff>79200</xdr:rowOff>
    </xdr:from>
    <xdr:to>
      <xdr:col>10</xdr:col>
      <xdr:colOff>15480</xdr:colOff>
      <xdr:row>2</xdr:row>
      <xdr:rowOff>47160</xdr:rowOff>
    </xdr:to>
    <xdr:pic>
      <xdr:nvPicPr>
        <xdr:cNvPr id="18" name="Imagen 2">
          <a:extLst>
            <a:ext uri="{FF2B5EF4-FFF2-40B4-BE49-F238E27FC236}">
              <a16:creationId xmlns:a16="http://schemas.microsoft.com/office/drawing/2014/main" id="{00000000-0008-0000-0C00-000012000000}"/>
            </a:ext>
          </a:extLst>
        </xdr:cNvPr>
        <xdr:cNvPicPr/>
      </xdr:nvPicPr>
      <xdr:blipFill>
        <a:blip xmlns:r="http://schemas.openxmlformats.org/officeDocument/2006/relationships" r:embed="rId1"/>
        <a:stretch/>
      </xdr:blipFill>
      <xdr:spPr>
        <a:xfrm>
          <a:off x="158760" y="79200"/>
          <a:ext cx="1689120" cy="1225080"/>
        </a:xfrm>
        <a:prstGeom prst="rect">
          <a:avLst/>
        </a:prstGeom>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443880</xdr:rowOff>
    </xdr:to>
    <xdr:pic>
      <xdr:nvPicPr>
        <xdr:cNvPr id="19" name="Imagen 2">
          <a:extLst>
            <a:ext uri="{FF2B5EF4-FFF2-40B4-BE49-F238E27FC236}">
              <a16:creationId xmlns:a16="http://schemas.microsoft.com/office/drawing/2014/main" id="{00000000-0008-0000-0D00-000013000000}"/>
            </a:ext>
          </a:extLst>
        </xdr:cNvPr>
        <xdr:cNvPicPr/>
      </xdr:nvPicPr>
      <xdr:blipFill>
        <a:blip xmlns:r="http://schemas.openxmlformats.org/officeDocument/2006/relationships" r:embed="rId1"/>
        <a:stretch/>
      </xdr:blipFill>
      <xdr:spPr>
        <a:xfrm>
          <a:off x="111240" y="63360"/>
          <a:ext cx="1678320" cy="1180440"/>
        </a:xfrm>
        <a:prstGeom prst="rect">
          <a:avLst/>
        </a:prstGeom>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10</xdr:col>
      <xdr:colOff>158400</xdr:colOff>
      <xdr:row>2</xdr:row>
      <xdr:rowOff>31320</xdr:rowOff>
    </xdr:to>
    <xdr:pic>
      <xdr:nvPicPr>
        <xdr:cNvPr id="20" name="Imagen 2">
          <a:extLst>
            <a:ext uri="{FF2B5EF4-FFF2-40B4-BE49-F238E27FC236}">
              <a16:creationId xmlns:a16="http://schemas.microsoft.com/office/drawing/2014/main" id="{00000000-0008-0000-0E00-000014000000}"/>
            </a:ext>
          </a:extLst>
        </xdr:cNvPr>
        <xdr:cNvPicPr/>
      </xdr:nvPicPr>
      <xdr:blipFill>
        <a:blip xmlns:r="http://schemas.openxmlformats.org/officeDocument/2006/relationships" r:embed="rId1"/>
        <a:stretch/>
      </xdr:blipFill>
      <xdr:spPr>
        <a:xfrm>
          <a:off x="111240" y="63360"/>
          <a:ext cx="1879560" cy="1225080"/>
        </a:xfrm>
        <a:prstGeom prst="rect">
          <a:avLst/>
        </a:prstGeom>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21" name="Imagen 2">
          <a:extLst>
            <a:ext uri="{FF2B5EF4-FFF2-40B4-BE49-F238E27FC236}">
              <a16:creationId xmlns:a16="http://schemas.microsoft.com/office/drawing/2014/main" id="{00000000-0008-0000-0F00-000015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22" name="Imagen 2">
          <a:extLst>
            <a:ext uri="{FF2B5EF4-FFF2-40B4-BE49-F238E27FC236}">
              <a16:creationId xmlns:a16="http://schemas.microsoft.com/office/drawing/2014/main" id="{00000000-0008-0000-1000-000016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3</xdr:col>
      <xdr:colOff>95400</xdr:colOff>
      <xdr:row>0</xdr:row>
      <xdr:rowOff>127080</xdr:rowOff>
    </xdr:from>
    <xdr:to>
      <xdr:col>10</xdr:col>
      <xdr:colOff>158400</xdr:colOff>
      <xdr:row>2</xdr:row>
      <xdr:rowOff>15480</xdr:rowOff>
    </xdr:to>
    <xdr:pic>
      <xdr:nvPicPr>
        <xdr:cNvPr id="23" name="Imagen 2">
          <a:extLst>
            <a:ext uri="{FF2B5EF4-FFF2-40B4-BE49-F238E27FC236}">
              <a16:creationId xmlns:a16="http://schemas.microsoft.com/office/drawing/2014/main" id="{00000000-0008-0000-1100-000017000000}"/>
            </a:ext>
          </a:extLst>
        </xdr:cNvPr>
        <xdr:cNvPicPr/>
      </xdr:nvPicPr>
      <xdr:blipFill>
        <a:blip xmlns:r="http://schemas.openxmlformats.org/officeDocument/2006/relationships" r:embed="rId1"/>
        <a:stretch/>
      </xdr:blipFill>
      <xdr:spPr>
        <a:xfrm>
          <a:off x="95400" y="127080"/>
          <a:ext cx="1895400" cy="1145520"/>
        </a:xfrm>
        <a:prstGeom prst="rect">
          <a:avLst/>
        </a:prstGeom>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11</xdr:col>
      <xdr:colOff>110880</xdr:colOff>
      <xdr:row>2</xdr:row>
      <xdr:rowOff>47160</xdr:rowOff>
    </xdr:to>
    <xdr:pic>
      <xdr:nvPicPr>
        <xdr:cNvPr id="24" name="Imagen 2">
          <a:extLst>
            <a:ext uri="{FF2B5EF4-FFF2-40B4-BE49-F238E27FC236}">
              <a16:creationId xmlns:a16="http://schemas.microsoft.com/office/drawing/2014/main" id="{00000000-0008-0000-1200-000018000000}"/>
            </a:ext>
          </a:extLst>
        </xdr:cNvPr>
        <xdr:cNvPicPr/>
      </xdr:nvPicPr>
      <xdr:blipFill>
        <a:blip xmlns:r="http://schemas.openxmlformats.org/officeDocument/2006/relationships" r:embed="rId1"/>
        <a:stretch/>
      </xdr:blipFill>
      <xdr:spPr>
        <a:xfrm>
          <a:off x="111240" y="63360"/>
          <a:ext cx="2033280" cy="1240920"/>
        </a:xfrm>
        <a:prstGeom prst="rect">
          <a:avLst/>
        </a:prstGeom>
        <a:ln>
          <a:noFill/>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25" name="Imagen 2">
          <a:extLst>
            <a:ext uri="{FF2B5EF4-FFF2-40B4-BE49-F238E27FC236}">
              <a16:creationId xmlns:a16="http://schemas.microsoft.com/office/drawing/2014/main" id="{00000000-0008-0000-1300-000019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8" name="Imagen 1">
          <a:extLst>
            <a:ext uri="{FF2B5EF4-FFF2-40B4-BE49-F238E27FC236}">
              <a16:creationId xmlns:a16="http://schemas.microsoft.com/office/drawing/2014/main" id="{00000000-0008-0000-0200-000008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26" name="Imagen 2">
          <a:extLst>
            <a:ext uri="{FF2B5EF4-FFF2-40B4-BE49-F238E27FC236}">
              <a16:creationId xmlns:a16="http://schemas.microsoft.com/office/drawing/2014/main" id="{00000000-0008-0000-1400-00001A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11</xdr:col>
      <xdr:colOff>158400</xdr:colOff>
      <xdr:row>2</xdr:row>
      <xdr:rowOff>110520</xdr:rowOff>
    </xdr:to>
    <xdr:pic>
      <xdr:nvPicPr>
        <xdr:cNvPr id="27" name="Imagen 2">
          <a:extLst>
            <a:ext uri="{FF2B5EF4-FFF2-40B4-BE49-F238E27FC236}">
              <a16:creationId xmlns:a16="http://schemas.microsoft.com/office/drawing/2014/main" id="{00000000-0008-0000-1500-00001B000000}"/>
            </a:ext>
          </a:extLst>
        </xdr:cNvPr>
        <xdr:cNvPicPr/>
      </xdr:nvPicPr>
      <xdr:blipFill>
        <a:blip xmlns:r="http://schemas.openxmlformats.org/officeDocument/2006/relationships" r:embed="rId1"/>
        <a:stretch/>
      </xdr:blipFill>
      <xdr:spPr>
        <a:xfrm>
          <a:off x="111240" y="63360"/>
          <a:ext cx="2080800" cy="1304280"/>
        </a:xfrm>
        <a:prstGeom prst="rect">
          <a:avLst/>
        </a:prstGeom>
        <a:ln>
          <a:noFill/>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11</xdr:col>
      <xdr:colOff>31680</xdr:colOff>
      <xdr:row>2</xdr:row>
      <xdr:rowOff>2520</xdr:rowOff>
    </xdr:to>
    <xdr:pic>
      <xdr:nvPicPr>
        <xdr:cNvPr id="28" name="Imagen 2">
          <a:extLst>
            <a:ext uri="{FF2B5EF4-FFF2-40B4-BE49-F238E27FC236}">
              <a16:creationId xmlns:a16="http://schemas.microsoft.com/office/drawing/2014/main" id="{00000000-0008-0000-1600-00001C000000}"/>
            </a:ext>
          </a:extLst>
        </xdr:cNvPr>
        <xdr:cNvPicPr/>
      </xdr:nvPicPr>
      <xdr:blipFill>
        <a:blip xmlns:r="http://schemas.openxmlformats.org/officeDocument/2006/relationships" r:embed="rId1"/>
        <a:stretch/>
      </xdr:blipFill>
      <xdr:spPr>
        <a:xfrm>
          <a:off x="111240" y="63360"/>
          <a:ext cx="1954080" cy="1196280"/>
        </a:xfrm>
        <a:prstGeom prst="rect">
          <a:avLst/>
        </a:prstGeom>
        <a:ln>
          <a:noFill/>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29" name="Imagen 2">
          <a:extLst>
            <a:ext uri="{FF2B5EF4-FFF2-40B4-BE49-F238E27FC236}">
              <a16:creationId xmlns:a16="http://schemas.microsoft.com/office/drawing/2014/main" id="{00000000-0008-0000-1700-00001D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10</xdr:col>
      <xdr:colOff>174240</xdr:colOff>
      <xdr:row>1</xdr:row>
      <xdr:rowOff>364680</xdr:rowOff>
    </xdr:to>
    <xdr:pic>
      <xdr:nvPicPr>
        <xdr:cNvPr id="30" name="Imagen 2">
          <a:extLst>
            <a:ext uri="{FF2B5EF4-FFF2-40B4-BE49-F238E27FC236}">
              <a16:creationId xmlns:a16="http://schemas.microsoft.com/office/drawing/2014/main" id="{00000000-0008-0000-1800-00001E000000}"/>
            </a:ext>
          </a:extLst>
        </xdr:cNvPr>
        <xdr:cNvPicPr/>
      </xdr:nvPicPr>
      <xdr:blipFill>
        <a:blip xmlns:r="http://schemas.openxmlformats.org/officeDocument/2006/relationships" r:embed="rId1"/>
        <a:stretch/>
      </xdr:blipFill>
      <xdr:spPr>
        <a:xfrm>
          <a:off x="111240" y="63360"/>
          <a:ext cx="1895400" cy="1101240"/>
        </a:xfrm>
        <a:prstGeom prst="rect">
          <a:avLst/>
        </a:prstGeom>
        <a:ln>
          <a:noFill/>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1" name="Imagen 2">
          <a:extLst>
            <a:ext uri="{FF2B5EF4-FFF2-40B4-BE49-F238E27FC236}">
              <a16:creationId xmlns:a16="http://schemas.microsoft.com/office/drawing/2014/main" id="{00000000-0008-0000-1900-00001F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2" name="Imagen 2">
          <a:extLst>
            <a:ext uri="{FF2B5EF4-FFF2-40B4-BE49-F238E27FC236}">
              <a16:creationId xmlns:a16="http://schemas.microsoft.com/office/drawing/2014/main" id="{00000000-0008-0000-1A00-000020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3" name="Imagen 2">
          <a:extLst>
            <a:ext uri="{FF2B5EF4-FFF2-40B4-BE49-F238E27FC236}">
              <a16:creationId xmlns:a16="http://schemas.microsoft.com/office/drawing/2014/main" id="{00000000-0008-0000-1B00-000021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4" name="Imagen 2">
          <a:extLst>
            <a:ext uri="{FF2B5EF4-FFF2-40B4-BE49-F238E27FC236}">
              <a16:creationId xmlns:a16="http://schemas.microsoft.com/office/drawing/2014/main" id="{00000000-0008-0000-1C00-000022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5" name="Imagen 2">
          <a:extLst>
            <a:ext uri="{FF2B5EF4-FFF2-40B4-BE49-F238E27FC236}">
              <a16:creationId xmlns:a16="http://schemas.microsoft.com/office/drawing/2014/main" id="{00000000-0008-0000-1D00-000023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9" name="Imagen 2">
          <a:extLst>
            <a:ext uri="{FF2B5EF4-FFF2-40B4-BE49-F238E27FC236}">
              <a16:creationId xmlns:a16="http://schemas.microsoft.com/office/drawing/2014/main" id="{00000000-0008-0000-0300-000009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6" name="Imagen 2">
          <a:extLst>
            <a:ext uri="{FF2B5EF4-FFF2-40B4-BE49-F238E27FC236}">
              <a16:creationId xmlns:a16="http://schemas.microsoft.com/office/drawing/2014/main" id="{00000000-0008-0000-1E00-000024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7" name="Imagen 2">
          <a:extLst>
            <a:ext uri="{FF2B5EF4-FFF2-40B4-BE49-F238E27FC236}">
              <a16:creationId xmlns:a16="http://schemas.microsoft.com/office/drawing/2014/main" id="{00000000-0008-0000-1F00-000025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8" name="Imagen 2">
          <a:extLst>
            <a:ext uri="{FF2B5EF4-FFF2-40B4-BE49-F238E27FC236}">
              <a16:creationId xmlns:a16="http://schemas.microsoft.com/office/drawing/2014/main" id="{00000000-0008-0000-2000-000026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9" name="Imagen 2">
          <a:extLst>
            <a:ext uri="{FF2B5EF4-FFF2-40B4-BE49-F238E27FC236}">
              <a16:creationId xmlns:a16="http://schemas.microsoft.com/office/drawing/2014/main" id="{00000000-0008-0000-2100-000027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0" name="Imagen 2">
          <a:extLst>
            <a:ext uri="{FF2B5EF4-FFF2-40B4-BE49-F238E27FC236}">
              <a16:creationId xmlns:a16="http://schemas.microsoft.com/office/drawing/2014/main" id="{00000000-0008-0000-2200-000028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1" name="Imagen 2">
          <a:extLst>
            <a:ext uri="{FF2B5EF4-FFF2-40B4-BE49-F238E27FC236}">
              <a16:creationId xmlns:a16="http://schemas.microsoft.com/office/drawing/2014/main" id="{00000000-0008-0000-2300-000029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2" name="Imagen 2">
          <a:extLst>
            <a:ext uri="{FF2B5EF4-FFF2-40B4-BE49-F238E27FC236}">
              <a16:creationId xmlns:a16="http://schemas.microsoft.com/office/drawing/2014/main" id="{00000000-0008-0000-2400-00002A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3" name="Imagen 2">
          <a:extLst>
            <a:ext uri="{FF2B5EF4-FFF2-40B4-BE49-F238E27FC236}">
              <a16:creationId xmlns:a16="http://schemas.microsoft.com/office/drawing/2014/main" id="{00000000-0008-0000-2500-00002B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4" name="Imagen 2">
          <a:extLst>
            <a:ext uri="{FF2B5EF4-FFF2-40B4-BE49-F238E27FC236}">
              <a16:creationId xmlns:a16="http://schemas.microsoft.com/office/drawing/2014/main" id="{00000000-0008-0000-2600-00002C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5" name="Imagen 2">
          <a:extLst>
            <a:ext uri="{FF2B5EF4-FFF2-40B4-BE49-F238E27FC236}">
              <a16:creationId xmlns:a16="http://schemas.microsoft.com/office/drawing/2014/main" id="{00000000-0008-0000-2700-00002D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348840</xdr:rowOff>
    </xdr:to>
    <xdr:pic>
      <xdr:nvPicPr>
        <xdr:cNvPr id="10" name="Imagen 2">
          <a:extLst>
            <a:ext uri="{FF2B5EF4-FFF2-40B4-BE49-F238E27FC236}">
              <a16:creationId xmlns:a16="http://schemas.microsoft.com/office/drawing/2014/main" id="{00000000-0008-0000-0400-00000A000000}"/>
            </a:ext>
          </a:extLst>
        </xdr:cNvPr>
        <xdr:cNvPicPr/>
      </xdr:nvPicPr>
      <xdr:blipFill>
        <a:blip xmlns:r="http://schemas.openxmlformats.org/officeDocument/2006/relationships" r:embed="rId1"/>
        <a:stretch/>
      </xdr:blipFill>
      <xdr:spPr>
        <a:xfrm>
          <a:off x="111240" y="63360"/>
          <a:ext cx="1678320" cy="1085400"/>
        </a:xfrm>
        <a:prstGeom prst="rect">
          <a:avLst/>
        </a:prstGeom>
        <a:ln>
          <a:noFill/>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6" name="Imagen 2">
          <a:extLst>
            <a:ext uri="{FF2B5EF4-FFF2-40B4-BE49-F238E27FC236}">
              <a16:creationId xmlns:a16="http://schemas.microsoft.com/office/drawing/2014/main" id="{00000000-0008-0000-2800-00002E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7" name="Imagen 2">
          <a:extLst>
            <a:ext uri="{FF2B5EF4-FFF2-40B4-BE49-F238E27FC236}">
              <a16:creationId xmlns:a16="http://schemas.microsoft.com/office/drawing/2014/main" id="{00000000-0008-0000-2900-00002F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8" name="Imagen 2">
          <a:extLst>
            <a:ext uri="{FF2B5EF4-FFF2-40B4-BE49-F238E27FC236}">
              <a16:creationId xmlns:a16="http://schemas.microsoft.com/office/drawing/2014/main" id="{00000000-0008-0000-2A00-000030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9" name="Imagen 2">
          <a:extLst>
            <a:ext uri="{FF2B5EF4-FFF2-40B4-BE49-F238E27FC236}">
              <a16:creationId xmlns:a16="http://schemas.microsoft.com/office/drawing/2014/main" id="{00000000-0008-0000-2B00-000031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0" name="Imagen 2">
          <a:extLst>
            <a:ext uri="{FF2B5EF4-FFF2-40B4-BE49-F238E27FC236}">
              <a16:creationId xmlns:a16="http://schemas.microsoft.com/office/drawing/2014/main" id="{00000000-0008-0000-2C00-000032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1" name="Imagen 2">
          <a:extLst>
            <a:ext uri="{FF2B5EF4-FFF2-40B4-BE49-F238E27FC236}">
              <a16:creationId xmlns:a16="http://schemas.microsoft.com/office/drawing/2014/main" id="{00000000-0008-0000-2D00-000033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2" name="Imagen 2">
          <a:extLst>
            <a:ext uri="{FF2B5EF4-FFF2-40B4-BE49-F238E27FC236}">
              <a16:creationId xmlns:a16="http://schemas.microsoft.com/office/drawing/2014/main" id="{00000000-0008-0000-2E00-000034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3" name="Imagen 2">
          <a:extLst>
            <a:ext uri="{FF2B5EF4-FFF2-40B4-BE49-F238E27FC236}">
              <a16:creationId xmlns:a16="http://schemas.microsoft.com/office/drawing/2014/main" id="{00000000-0008-0000-2F00-000035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4" name="Imagen 2">
          <a:extLst>
            <a:ext uri="{FF2B5EF4-FFF2-40B4-BE49-F238E27FC236}">
              <a16:creationId xmlns:a16="http://schemas.microsoft.com/office/drawing/2014/main" id="{00000000-0008-0000-3000-000036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5" name="Imagen 2">
          <a:extLst>
            <a:ext uri="{FF2B5EF4-FFF2-40B4-BE49-F238E27FC236}">
              <a16:creationId xmlns:a16="http://schemas.microsoft.com/office/drawing/2014/main" id="{00000000-0008-0000-3100-000037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2</xdr:row>
      <xdr:rowOff>63000</xdr:rowOff>
    </xdr:to>
    <xdr:pic>
      <xdr:nvPicPr>
        <xdr:cNvPr id="11" name="Imagen 2">
          <a:extLst>
            <a:ext uri="{FF2B5EF4-FFF2-40B4-BE49-F238E27FC236}">
              <a16:creationId xmlns:a16="http://schemas.microsoft.com/office/drawing/2014/main" id="{00000000-0008-0000-0500-00000B000000}"/>
            </a:ext>
          </a:extLst>
        </xdr:cNvPr>
        <xdr:cNvPicPr/>
      </xdr:nvPicPr>
      <xdr:blipFill>
        <a:blip xmlns:r="http://schemas.openxmlformats.org/officeDocument/2006/relationships" r:embed="rId1"/>
        <a:stretch/>
      </xdr:blipFill>
      <xdr:spPr>
        <a:xfrm>
          <a:off x="111240" y="63360"/>
          <a:ext cx="1678320" cy="1256760"/>
        </a:xfrm>
        <a:prstGeom prst="rect">
          <a:avLst/>
        </a:prstGeom>
        <a:ln>
          <a:noFill/>
        </a:ln>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6" name="Imagen 2">
          <a:extLst>
            <a:ext uri="{FF2B5EF4-FFF2-40B4-BE49-F238E27FC236}">
              <a16:creationId xmlns:a16="http://schemas.microsoft.com/office/drawing/2014/main" id="{00000000-0008-0000-3200-000038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7" name="Imagen 2">
          <a:extLst>
            <a:ext uri="{FF2B5EF4-FFF2-40B4-BE49-F238E27FC236}">
              <a16:creationId xmlns:a16="http://schemas.microsoft.com/office/drawing/2014/main" id="{00000000-0008-0000-3300-000039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8" name="Imagen 2">
          <a:extLst>
            <a:ext uri="{FF2B5EF4-FFF2-40B4-BE49-F238E27FC236}">
              <a16:creationId xmlns:a16="http://schemas.microsoft.com/office/drawing/2014/main" id="{00000000-0008-0000-3400-00003A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9" name="Imagen 2">
          <a:extLst>
            <a:ext uri="{FF2B5EF4-FFF2-40B4-BE49-F238E27FC236}">
              <a16:creationId xmlns:a16="http://schemas.microsoft.com/office/drawing/2014/main" id="{00000000-0008-0000-3500-00003B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60" name="Imagen 2">
          <a:extLst>
            <a:ext uri="{FF2B5EF4-FFF2-40B4-BE49-F238E27FC236}">
              <a16:creationId xmlns:a16="http://schemas.microsoft.com/office/drawing/2014/main" id="{00000000-0008-0000-3600-00003C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10</xdr:col>
      <xdr:colOff>122115</xdr:colOff>
      <xdr:row>1</xdr:row>
      <xdr:rowOff>207596</xdr:rowOff>
    </xdr:to>
    <xdr:pic>
      <xdr:nvPicPr>
        <xdr:cNvPr id="61" name="Imagen 1">
          <a:extLst>
            <a:ext uri="{FF2B5EF4-FFF2-40B4-BE49-F238E27FC236}">
              <a16:creationId xmlns:a16="http://schemas.microsoft.com/office/drawing/2014/main" id="{00000000-0008-0000-3700-00003D000000}"/>
            </a:ext>
          </a:extLst>
        </xdr:cNvPr>
        <xdr:cNvPicPr/>
      </xdr:nvPicPr>
      <xdr:blipFill>
        <a:blip xmlns:r="http://schemas.openxmlformats.org/officeDocument/2006/relationships" r:embed="rId1"/>
        <a:stretch/>
      </xdr:blipFill>
      <xdr:spPr>
        <a:xfrm>
          <a:off x="111240" y="63360"/>
          <a:ext cx="1757125" cy="950198"/>
        </a:xfrm>
        <a:prstGeom prst="rect">
          <a:avLst/>
        </a:prstGeom>
        <a:ln>
          <a:noFill/>
        </a:ln>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109904</xdr:colOff>
      <xdr:row>1</xdr:row>
      <xdr:rowOff>341923</xdr:rowOff>
    </xdr:to>
    <xdr:pic>
      <xdr:nvPicPr>
        <xdr:cNvPr id="62" name="Imagen 1">
          <a:extLst>
            <a:ext uri="{FF2B5EF4-FFF2-40B4-BE49-F238E27FC236}">
              <a16:creationId xmlns:a16="http://schemas.microsoft.com/office/drawing/2014/main" id="{00000000-0008-0000-3800-00003E000000}"/>
            </a:ext>
          </a:extLst>
        </xdr:cNvPr>
        <xdr:cNvPicPr/>
      </xdr:nvPicPr>
      <xdr:blipFill>
        <a:blip xmlns:r="http://schemas.openxmlformats.org/officeDocument/2006/relationships" r:embed="rId1"/>
        <a:stretch/>
      </xdr:blipFill>
      <xdr:spPr>
        <a:xfrm>
          <a:off x="111240" y="63360"/>
          <a:ext cx="1549529" cy="1084525"/>
        </a:xfrm>
        <a:prstGeom prst="rect">
          <a:avLst/>
        </a:prstGeom>
        <a:ln>
          <a:noFill/>
        </a:ln>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10</xdr:col>
      <xdr:colOff>0</xdr:colOff>
      <xdr:row>1</xdr:row>
      <xdr:rowOff>293076</xdr:rowOff>
    </xdr:to>
    <xdr:pic>
      <xdr:nvPicPr>
        <xdr:cNvPr id="63" name="Imagen 1">
          <a:extLst>
            <a:ext uri="{FF2B5EF4-FFF2-40B4-BE49-F238E27FC236}">
              <a16:creationId xmlns:a16="http://schemas.microsoft.com/office/drawing/2014/main" id="{00000000-0008-0000-3900-00003F000000}"/>
            </a:ext>
          </a:extLst>
        </xdr:cNvPr>
        <xdr:cNvPicPr/>
      </xdr:nvPicPr>
      <xdr:blipFill>
        <a:blip xmlns:r="http://schemas.openxmlformats.org/officeDocument/2006/relationships" r:embed="rId1"/>
        <a:stretch/>
      </xdr:blipFill>
      <xdr:spPr>
        <a:xfrm>
          <a:off x="111240" y="63360"/>
          <a:ext cx="1635010" cy="1035678"/>
        </a:xfrm>
        <a:prstGeom prst="rect">
          <a:avLst/>
        </a:prstGeom>
        <a:ln>
          <a:noFill/>
        </a:ln>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3</xdr:col>
      <xdr:colOff>111241</xdr:colOff>
      <xdr:row>0</xdr:row>
      <xdr:rowOff>63360</xdr:rowOff>
    </xdr:from>
    <xdr:to>
      <xdr:col>9</xdr:col>
      <xdr:colOff>48848</xdr:colOff>
      <xdr:row>1</xdr:row>
      <xdr:rowOff>317500</xdr:rowOff>
    </xdr:to>
    <xdr:pic>
      <xdr:nvPicPr>
        <xdr:cNvPr id="64" name="Imagen 1">
          <a:extLst>
            <a:ext uri="{FF2B5EF4-FFF2-40B4-BE49-F238E27FC236}">
              <a16:creationId xmlns:a16="http://schemas.microsoft.com/office/drawing/2014/main" id="{00000000-0008-0000-3A00-000040000000}"/>
            </a:ext>
          </a:extLst>
        </xdr:cNvPr>
        <xdr:cNvPicPr/>
      </xdr:nvPicPr>
      <xdr:blipFill>
        <a:blip xmlns:r="http://schemas.openxmlformats.org/officeDocument/2006/relationships" r:embed="rId1"/>
        <a:stretch/>
      </xdr:blipFill>
      <xdr:spPr>
        <a:xfrm>
          <a:off x="111241" y="63360"/>
          <a:ext cx="1488472" cy="1060102"/>
        </a:xfrm>
        <a:prstGeom prst="rect">
          <a:avLst/>
        </a:prstGeom>
        <a:ln>
          <a:noFill/>
        </a:ln>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3</xdr:col>
      <xdr:colOff>111241</xdr:colOff>
      <xdr:row>0</xdr:row>
      <xdr:rowOff>63360</xdr:rowOff>
    </xdr:from>
    <xdr:to>
      <xdr:col>9</xdr:col>
      <xdr:colOff>134328</xdr:colOff>
      <xdr:row>1</xdr:row>
      <xdr:rowOff>244230</xdr:rowOff>
    </xdr:to>
    <xdr:pic>
      <xdr:nvPicPr>
        <xdr:cNvPr id="65" name="Imagen 1">
          <a:extLst>
            <a:ext uri="{FF2B5EF4-FFF2-40B4-BE49-F238E27FC236}">
              <a16:creationId xmlns:a16="http://schemas.microsoft.com/office/drawing/2014/main" id="{00000000-0008-0000-3B00-000041000000}"/>
            </a:ext>
          </a:extLst>
        </xdr:cNvPr>
        <xdr:cNvPicPr/>
      </xdr:nvPicPr>
      <xdr:blipFill>
        <a:blip xmlns:r="http://schemas.openxmlformats.org/officeDocument/2006/relationships" r:embed="rId1"/>
        <a:stretch/>
      </xdr:blipFill>
      <xdr:spPr>
        <a:xfrm>
          <a:off x="111241" y="63360"/>
          <a:ext cx="1573952" cy="986832"/>
        </a:xfrm>
        <a:prstGeom prst="rect">
          <a:avLst/>
        </a:prstGeom>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2</xdr:row>
      <xdr:rowOff>9000</xdr:rowOff>
    </xdr:to>
    <xdr:pic>
      <xdr:nvPicPr>
        <xdr:cNvPr id="12" name="Imagen 2">
          <a:extLst>
            <a:ext uri="{FF2B5EF4-FFF2-40B4-BE49-F238E27FC236}">
              <a16:creationId xmlns:a16="http://schemas.microsoft.com/office/drawing/2014/main" id="{00000000-0008-0000-0600-00000C000000}"/>
            </a:ext>
          </a:extLst>
        </xdr:cNvPr>
        <xdr:cNvPicPr/>
      </xdr:nvPicPr>
      <xdr:blipFill>
        <a:blip xmlns:r="http://schemas.openxmlformats.org/officeDocument/2006/relationships" r:embed="rId1"/>
        <a:stretch/>
      </xdr:blipFill>
      <xdr:spPr>
        <a:xfrm>
          <a:off x="111240" y="63360"/>
          <a:ext cx="1678320" cy="1202760"/>
        </a:xfrm>
        <a:prstGeom prst="rect">
          <a:avLst/>
        </a:prstGeom>
        <a:ln>
          <a:noFill/>
        </a:ln>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170962</xdr:colOff>
      <xdr:row>1</xdr:row>
      <xdr:rowOff>341923</xdr:rowOff>
    </xdr:to>
    <xdr:pic>
      <xdr:nvPicPr>
        <xdr:cNvPr id="66" name="Imagen 1">
          <a:extLst>
            <a:ext uri="{FF2B5EF4-FFF2-40B4-BE49-F238E27FC236}">
              <a16:creationId xmlns:a16="http://schemas.microsoft.com/office/drawing/2014/main" id="{00000000-0008-0000-3C00-000042000000}"/>
            </a:ext>
          </a:extLst>
        </xdr:cNvPr>
        <xdr:cNvPicPr/>
      </xdr:nvPicPr>
      <xdr:blipFill>
        <a:blip xmlns:r="http://schemas.openxmlformats.org/officeDocument/2006/relationships" r:embed="rId1"/>
        <a:stretch/>
      </xdr:blipFill>
      <xdr:spPr>
        <a:xfrm>
          <a:off x="111240" y="63360"/>
          <a:ext cx="1610587" cy="1084525"/>
        </a:xfrm>
        <a:prstGeom prst="rect">
          <a:avLst/>
        </a:prstGeom>
        <a:ln>
          <a:noFill/>
        </a:ln>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3</xdr:col>
      <xdr:colOff>111241</xdr:colOff>
      <xdr:row>0</xdr:row>
      <xdr:rowOff>63360</xdr:rowOff>
    </xdr:from>
    <xdr:to>
      <xdr:col>9</xdr:col>
      <xdr:colOff>97694</xdr:colOff>
      <xdr:row>1</xdr:row>
      <xdr:rowOff>329711</xdr:rowOff>
    </xdr:to>
    <xdr:pic>
      <xdr:nvPicPr>
        <xdr:cNvPr id="67" name="Imagen 1">
          <a:extLst>
            <a:ext uri="{FF2B5EF4-FFF2-40B4-BE49-F238E27FC236}">
              <a16:creationId xmlns:a16="http://schemas.microsoft.com/office/drawing/2014/main" id="{00000000-0008-0000-3D00-000043000000}"/>
            </a:ext>
          </a:extLst>
        </xdr:cNvPr>
        <xdr:cNvPicPr/>
      </xdr:nvPicPr>
      <xdr:blipFill>
        <a:blip xmlns:r="http://schemas.openxmlformats.org/officeDocument/2006/relationships" r:embed="rId1"/>
        <a:stretch/>
      </xdr:blipFill>
      <xdr:spPr>
        <a:xfrm>
          <a:off x="111241" y="63360"/>
          <a:ext cx="1537318" cy="1072313"/>
        </a:xfrm>
        <a:prstGeom prst="rect">
          <a:avLst/>
        </a:prstGeom>
        <a:ln>
          <a:noFill/>
        </a:ln>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2</xdr:row>
      <xdr:rowOff>63000</xdr:rowOff>
    </xdr:to>
    <xdr:pic>
      <xdr:nvPicPr>
        <xdr:cNvPr id="68" name="Imagen 1">
          <a:extLst>
            <a:ext uri="{FF2B5EF4-FFF2-40B4-BE49-F238E27FC236}">
              <a16:creationId xmlns:a16="http://schemas.microsoft.com/office/drawing/2014/main" id="{00000000-0008-0000-3E00-000044000000}"/>
            </a:ext>
          </a:extLst>
        </xdr:cNvPr>
        <xdr:cNvPicPr/>
      </xdr:nvPicPr>
      <xdr:blipFill>
        <a:blip xmlns:r="http://schemas.openxmlformats.org/officeDocument/2006/relationships" r:embed="rId1"/>
        <a:stretch/>
      </xdr:blipFill>
      <xdr:spPr>
        <a:xfrm>
          <a:off x="111240" y="63360"/>
          <a:ext cx="1678320" cy="1256760"/>
        </a:xfrm>
        <a:prstGeom prst="rect">
          <a:avLst/>
        </a:prstGeom>
        <a:ln>
          <a:noFill/>
        </a:ln>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333000</xdr:rowOff>
    </xdr:to>
    <xdr:pic>
      <xdr:nvPicPr>
        <xdr:cNvPr id="69" name="Imagen 1">
          <a:extLst>
            <a:ext uri="{FF2B5EF4-FFF2-40B4-BE49-F238E27FC236}">
              <a16:creationId xmlns:a16="http://schemas.microsoft.com/office/drawing/2014/main" id="{00000000-0008-0000-3F00-000045000000}"/>
            </a:ext>
          </a:extLst>
        </xdr:cNvPr>
        <xdr:cNvPicPr/>
      </xdr:nvPicPr>
      <xdr:blipFill>
        <a:blip xmlns:r="http://schemas.openxmlformats.org/officeDocument/2006/relationships" r:embed="rId1"/>
        <a:stretch/>
      </xdr:blipFill>
      <xdr:spPr>
        <a:xfrm>
          <a:off x="111240" y="63360"/>
          <a:ext cx="1678320" cy="1069560"/>
        </a:xfrm>
        <a:prstGeom prst="rect">
          <a:avLst/>
        </a:prstGeom>
        <a:ln>
          <a:noFill/>
        </a:ln>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3</xdr:col>
      <xdr:colOff>501480</xdr:colOff>
      <xdr:row>0</xdr:row>
      <xdr:rowOff>162000</xdr:rowOff>
    </xdr:from>
    <xdr:to>
      <xdr:col>11</xdr:col>
      <xdr:colOff>167760</xdr:colOff>
      <xdr:row>1</xdr:row>
      <xdr:rowOff>380880</xdr:rowOff>
    </xdr:to>
    <xdr:pic>
      <xdr:nvPicPr>
        <xdr:cNvPr id="70" name="Imagen 1">
          <a:extLst>
            <a:ext uri="{FF2B5EF4-FFF2-40B4-BE49-F238E27FC236}">
              <a16:creationId xmlns:a16="http://schemas.microsoft.com/office/drawing/2014/main" id="{00000000-0008-0000-4000-000046000000}"/>
            </a:ext>
          </a:extLst>
        </xdr:cNvPr>
        <xdr:cNvPicPr/>
      </xdr:nvPicPr>
      <xdr:blipFill>
        <a:blip xmlns:r="http://schemas.openxmlformats.org/officeDocument/2006/relationships" r:embed="rId1"/>
        <a:stretch/>
      </xdr:blipFill>
      <xdr:spPr>
        <a:xfrm>
          <a:off x="501480" y="162000"/>
          <a:ext cx="1699920" cy="1018800"/>
        </a:xfrm>
        <a:prstGeom prst="rect">
          <a:avLst/>
        </a:prstGeom>
        <a:ln>
          <a:noFill/>
        </a:ln>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3</xdr:col>
      <xdr:colOff>501480</xdr:colOff>
      <xdr:row>0</xdr:row>
      <xdr:rowOff>162000</xdr:rowOff>
    </xdr:from>
    <xdr:to>
      <xdr:col>11</xdr:col>
      <xdr:colOff>301625</xdr:colOff>
      <xdr:row>2</xdr:row>
      <xdr:rowOff>47625</xdr:rowOff>
    </xdr:to>
    <xdr:pic>
      <xdr:nvPicPr>
        <xdr:cNvPr id="2" name="Imagen 1">
          <a:extLst>
            <a:ext uri="{FF2B5EF4-FFF2-40B4-BE49-F238E27FC236}">
              <a16:creationId xmlns:a16="http://schemas.microsoft.com/office/drawing/2014/main" id="{D6CFAF39-E88C-45F6-B32C-74886419D927}"/>
            </a:ext>
          </a:extLst>
        </xdr:cNvPr>
        <xdr:cNvPicPr/>
      </xdr:nvPicPr>
      <xdr:blipFill>
        <a:blip xmlns:r="http://schemas.openxmlformats.org/officeDocument/2006/relationships" r:embed="rId1"/>
        <a:stretch/>
      </xdr:blipFill>
      <xdr:spPr>
        <a:xfrm>
          <a:off x="501480" y="162000"/>
          <a:ext cx="1721020" cy="1139750"/>
        </a:xfrm>
        <a:prstGeom prst="rect">
          <a:avLst/>
        </a:prstGeom>
        <a:ln>
          <a:noFill/>
        </a:ln>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3</xdr:col>
      <xdr:colOff>501480</xdr:colOff>
      <xdr:row>0</xdr:row>
      <xdr:rowOff>162000</xdr:rowOff>
    </xdr:from>
    <xdr:to>
      <xdr:col>10</xdr:col>
      <xdr:colOff>53460</xdr:colOff>
      <xdr:row>1</xdr:row>
      <xdr:rowOff>247650</xdr:rowOff>
    </xdr:to>
    <xdr:pic>
      <xdr:nvPicPr>
        <xdr:cNvPr id="2" name="Imagen 1">
          <a:extLst>
            <a:ext uri="{FF2B5EF4-FFF2-40B4-BE49-F238E27FC236}">
              <a16:creationId xmlns:a16="http://schemas.microsoft.com/office/drawing/2014/main" id="{C5CC8C6E-004B-4EE2-8FED-128B02200D4D}"/>
            </a:ext>
          </a:extLst>
        </xdr:cNvPr>
        <xdr:cNvPicPr/>
      </xdr:nvPicPr>
      <xdr:blipFill>
        <a:blip xmlns:r="http://schemas.openxmlformats.org/officeDocument/2006/relationships" r:embed="rId1"/>
        <a:stretch/>
      </xdr:blipFill>
      <xdr:spPr>
        <a:xfrm>
          <a:off x="501480" y="162000"/>
          <a:ext cx="1285530" cy="885750"/>
        </a:xfrm>
        <a:prstGeom prst="rect">
          <a:avLst/>
        </a:prstGeom>
        <a:ln>
          <a:noFill/>
        </a:ln>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3</xdr:col>
      <xdr:colOff>527050</xdr:colOff>
      <xdr:row>0</xdr:row>
      <xdr:rowOff>162000</xdr:rowOff>
    </xdr:from>
    <xdr:to>
      <xdr:col>9</xdr:col>
      <xdr:colOff>9010</xdr:colOff>
      <xdr:row>1</xdr:row>
      <xdr:rowOff>336550</xdr:rowOff>
    </xdr:to>
    <xdr:pic>
      <xdr:nvPicPr>
        <xdr:cNvPr id="2" name="Imagen 1">
          <a:extLst>
            <a:ext uri="{FF2B5EF4-FFF2-40B4-BE49-F238E27FC236}">
              <a16:creationId xmlns:a16="http://schemas.microsoft.com/office/drawing/2014/main" id="{DB0841D4-E36B-4626-88D7-C1DC695F8502}"/>
            </a:ext>
          </a:extLst>
        </xdr:cNvPr>
        <xdr:cNvPicPr/>
      </xdr:nvPicPr>
      <xdr:blipFill>
        <a:blip xmlns:r="http://schemas.openxmlformats.org/officeDocument/2006/relationships" r:embed="rId1"/>
        <a:stretch/>
      </xdr:blipFill>
      <xdr:spPr>
        <a:xfrm>
          <a:off x="527050" y="162000"/>
          <a:ext cx="1094860" cy="974650"/>
        </a:xfrm>
        <a:prstGeom prst="rect">
          <a:avLst/>
        </a:prstGeom>
        <a:ln>
          <a:noFill/>
        </a:ln>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3</xdr:col>
      <xdr:colOff>527050</xdr:colOff>
      <xdr:row>0</xdr:row>
      <xdr:rowOff>162000</xdr:rowOff>
    </xdr:from>
    <xdr:to>
      <xdr:col>9</xdr:col>
      <xdr:colOff>107950</xdr:colOff>
      <xdr:row>1</xdr:row>
      <xdr:rowOff>215900</xdr:rowOff>
    </xdr:to>
    <xdr:pic>
      <xdr:nvPicPr>
        <xdr:cNvPr id="2" name="Imagen 1">
          <a:extLst>
            <a:ext uri="{FF2B5EF4-FFF2-40B4-BE49-F238E27FC236}">
              <a16:creationId xmlns:a16="http://schemas.microsoft.com/office/drawing/2014/main" id="{AFD5AD06-9BF0-4810-A00F-52D0D82A4551}"/>
            </a:ext>
          </a:extLst>
        </xdr:cNvPr>
        <xdr:cNvPicPr/>
      </xdr:nvPicPr>
      <xdr:blipFill>
        <a:blip xmlns:r="http://schemas.openxmlformats.org/officeDocument/2006/relationships" r:embed="rId1"/>
        <a:stretch/>
      </xdr:blipFill>
      <xdr:spPr>
        <a:xfrm>
          <a:off x="527050" y="162000"/>
          <a:ext cx="1193800" cy="854000"/>
        </a:xfrm>
        <a:prstGeom prst="rect">
          <a:avLst/>
        </a:prstGeom>
        <a:ln>
          <a:noFill/>
        </a:ln>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3</xdr:col>
      <xdr:colOff>527050</xdr:colOff>
      <xdr:row>0</xdr:row>
      <xdr:rowOff>162000</xdr:rowOff>
    </xdr:from>
    <xdr:to>
      <xdr:col>10</xdr:col>
      <xdr:colOff>12700</xdr:colOff>
      <xdr:row>1</xdr:row>
      <xdr:rowOff>234950</xdr:rowOff>
    </xdr:to>
    <xdr:pic>
      <xdr:nvPicPr>
        <xdr:cNvPr id="2" name="Imagen 1">
          <a:extLst>
            <a:ext uri="{FF2B5EF4-FFF2-40B4-BE49-F238E27FC236}">
              <a16:creationId xmlns:a16="http://schemas.microsoft.com/office/drawing/2014/main" id="{E3F0BDFF-480F-419A-85A5-18F087896A6F}"/>
            </a:ext>
          </a:extLst>
        </xdr:cNvPr>
        <xdr:cNvPicPr/>
      </xdr:nvPicPr>
      <xdr:blipFill>
        <a:blip xmlns:r="http://schemas.openxmlformats.org/officeDocument/2006/relationships" r:embed="rId1"/>
        <a:stretch/>
      </xdr:blipFill>
      <xdr:spPr>
        <a:xfrm>
          <a:off x="527050" y="162000"/>
          <a:ext cx="1295400" cy="873050"/>
        </a:xfrm>
        <a:prstGeom prst="rect">
          <a:avLst/>
        </a:prstGeom>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2</xdr:row>
      <xdr:rowOff>126360</xdr:rowOff>
    </xdr:to>
    <xdr:pic>
      <xdr:nvPicPr>
        <xdr:cNvPr id="13" name="Imagen 2">
          <a:extLst>
            <a:ext uri="{FF2B5EF4-FFF2-40B4-BE49-F238E27FC236}">
              <a16:creationId xmlns:a16="http://schemas.microsoft.com/office/drawing/2014/main" id="{00000000-0008-0000-0700-00000D000000}"/>
            </a:ext>
          </a:extLst>
        </xdr:cNvPr>
        <xdr:cNvPicPr/>
      </xdr:nvPicPr>
      <xdr:blipFill>
        <a:blip xmlns:r="http://schemas.openxmlformats.org/officeDocument/2006/relationships" r:embed="rId1"/>
        <a:stretch/>
      </xdr:blipFill>
      <xdr:spPr>
        <a:xfrm>
          <a:off x="111240" y="63360"/>
          <a:ext cx="1678320" cy="1320120"/>
        </a:xfrm>
        <a:prstGeom prst="rect">
          <a:avLst/>
        </a:prstGeom>
        <a:ln>
          <a:noFill/>
        </a:ln>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4</xdr:col>
      <xdr:colOff>1209240</xdr:colOff>
      <xdr:row>1</xdr:row>
      <xdr:rowOff>309240</xdr:rowOff>
    </xdr:to>
    <xdr:pic>
      <xdr:nvPicPr>
        <xdr:cNvPr id="71" name="Imagen 2">
          <a:extLst>
            <a:ext uri="{FF2B5EF4-FFF2-40B4-BE49-F238E27FC236}">
              <a16:creationId xmlns:a16="http://schemas.microsoft.com/office/drawing/2014/main" id="{00000000-0008-0000-4100-000047000000}"/>
            </a:ext>
          </a:extLst>
        </xdr:cNvPr>
        <xdr:cNvPicPr/>
      </xdr:nvPicPr>
      <xdr:blipFill>
        <a:blip xmlns:r="http://schemas.openxmlformats.org/officeDocument/2006/relationships" r:embed="rId1"/>
        <a:stretch/>
      </xdr:blipFill>
      <xdr:spPr>
        <a:xfrm>
          <a:off x="111240" y="63360"/>
          <a:ext cx="1692360" cy="1045800"/>
        </a:xfrm>
        <a:prstGeom prst="rect">
          <a:avLst/>
        </a:prstGeom>
        <a:ln>
          <a:noFill/>
        </a:ln>
      </xdr:spPr>
    </xdr:pic>
    <xdr:clientData/>
  </xdr:twoCellAnchor>
  <xdr:twoCellAnchor>
    <xdr:from>
      <xdr:col>11</xdr:col>
      <xdr:colOff>150840</xdr:colOff>
      <xdr:row>5</xdr:row>
      <xdr:rowOff>276840</xdr:rowOff>
    </xdr:from>
    <xdr:to>
      <xdr:col>11</xdr:col>
      <xdr:colOff>566640</xdr:colOff>
      <xdr:row>5</xdr:row>
      <xdr:rowOff>409680</xdr:rowOff>
    </xdr:to>
    <xdr:sp macro="" textlink="">
      <xdr:nvSpPr>
        <xdr:cNvPr id="72" name="CustomShape 1">
          <a:extLst>
            <a:ext uri="{FF2B5EF4-FFF2-40B4-BE49-F238E27FC236}">
              <a16:creationId xmlns:a16="http://schemas.microsoft.com/office/drawing/2014/main" id="{00000000-0008-0000-4100-000048000000}"/>
            </a:ext>
          </a:extLst>
        </xdr:cNvPr>
        <xdr:cNvSpPr/>
      </xdr:nvSpPr>
      <xdr:spPr>
        <a:xfrm>
          <a:off x="3172680" y="2743560"/>
          <a:ext cx="41580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17</xdr:col>
      <xdr:colOff>239760</xdr:colOff>
      <xdr:row>6</xdr:row>
      <xdr:rowOff>298440</xdr:rowOff>
    </xdr:from>
    <xdr:to>
      <xdr:col>18</xdr:col>
      <xdr:colOff>375840</xdr:colOff>
      <xdr:row>6</xdr:row>
      <xdr:rowOff>431280</xdr:rowOff>
    </xdr:to>
    <xdr:sp macro="" textlink="">
      <xdr:nvSpPr>
        <xdr:cNvPr id="73" name="CustomShape 1">
          <a:extLst>
            <a:ext uri="{FF2B5EF4-FFF2-40B4-BE49-F238E27FC236}">
              <a16:creationId xmlns:a16="http://schemas.microsoft.com/office/drawing/2014/main" id="{00000000-0008-0000-4100-000049000000}"/>
            </a:ext>
          </a:extLst>
        </xdr:cNvPr>
        <xdr:cNvSpPr/>
      </xdr:nvSpPr>
      <xdr:spPr>
        <a:xfrm>
          <a:off x="5800320" y="3431880"/>
          <a:ext cx="42804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17</xdr:col>
      <xdr:colOff>263520</xdr:colOff>
      <xdr:row>5</xdr:row>
      <xdr:rowOff>239760</xdr:rowOff>
    </xdr:from>
    <xdr:to>
      <xdr:col>19</xdr:col>
      <xdr:colOff>10800</xdr:colOff>
      <xdr:row>5</xdr:row>
      <xdr:rowOff>372600</xdr:rowOff>
    </xdr:to>
    <xdr:sp macro="" textlink="">
      <xdr:nvSpPr>
        <xdr:cNvPr id="74" name="CustomShape 1">
          <a:extLst>
            <a:ext uri="{FF2B5EF4-FFF2-40B4-BE49-F238E27FC236}">
              <a16:creationId xmlns:a16="http://schemas.microsoft.com/office/drawing/2014/main" id="{00000000-0008-0000-4100-00004A000000}"/>
            </a:ext>
          </a:extLst>
        </xdr:cNvPr>
        <xdr:cNvSpPr/>
      </xdr:nvSpPr>
      <xdr:spPr>
        <a:xfrm>
          <a:off x="5824080" y="2706480"/>
          <a:ext cx="46296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3</xdr:col>
      <xdr:colOff>92160</xdr:colOff>
      <xdr:row>6</xdr:row>
      <xdr:rowOff>276840</xdr:rowOff>
    </xdr:from>
    <xdr:to>
      <xdr:col>3</xdr:col>
      <xdr:colOff>512640</xdr:colOff>
      <xdr:row>6</xdr:row>
      <xdr:rowOff>409680</xdr:rowOff>
    </xdr:to>
    <xdr:sp macro="" textlink="">
      <xdr:nvSpPr>
        <xdr:cNvPr id="75" name="CustomShape 1">
          <a:extLst>
            <a:ext uri="{FF2B5EF4-FFF2-40B4-BE49-F238E27FC236}">
              <a16:creationId xmlns:a16="http://schemas.microsoft.com/office/drawing/2014/main" id="{00000000-0008-0000-4100-00004B000000}"/>
            </a:ext>
          </a:extLst>
        </xdr:cNvPr>
        <xdr:cNvSpPr/>
      </xdr:nvSpPr>
      <xdr:spPr>
        <a:xfrm>
          <a:off x="92160" y="3410280"/>
          <a:ext cx="42048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3</xdr:col>
      <xdr:colOff>76320</xdr:colOff>
      <xdr:row>5</xdr:row>
      <xdr:rowOff>287280</xdr:rowOff>
    </xdr:from>
    <xdr:to>
      <xdr:col>3</xdr:col>
      <xdr:colOff>496800</xdr:colOff>
      <xdr:row>5</xdr:row>
      <xdr:rowOff>420120</xdr:rowOff>
    </xdr:to>
    <xdr:sp macro="" textlink="">
      <xdr:nvSpPr>
        <xdr:cNvPr id="76" name="CustomShape 1">
          <a:extLst>
            <a:ext uri="{FF2B5EF4-FFF2-40B4-BE49-F238E27FC236}">
              <a16:creationId xmlns:a16="http://schemas.microsoft.com/office/drawing/2014/main" id="{00000000-0008-0000-4100-00004C000000}"/>
            </a:ext>
          </a:extLst>
        </xdr:cNvPr>
        <xdr:cNvSpPr/>
      </xdr:nvSpPr>
      <xdr:spPr>
        <a:xfrm>
          <a:off x="76320" y="2754000"/>
          <a:ext cx="42048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11</xdr:col>
      <xdr:colOff>96840</xdr:colOff>
      <xdr:row>6</xdr:row>
      <xdr:rowOff>286560</xdr:rowOff>
    </xdr:from>
    <xdr:to>
      <xdr:col>11</xdr:col>
      <xdr:colOff>512640</xdr:colOff>
      <xdr:row>6</xdr:row>
      <xdr:rowOff>419400</xdr:rowOff>
    </xdr:to>
    <xdr:sp macro="" textlink="">
      <xdr:nvSpPr>
        <xdr:cNvPr id="77" name="CustomShape 1">
          <a:extLst>
            <a:ext uri="{FF2B5EF4-FFF2-40B4-BE49-F238E27FC236}">
              <a16:creationId xmlns:a16="http://schemas.microsoft.com/office/drawing/2014/main" id="{00000000-0008-0000-4100-00004D000000}"/>
            </a:ext>
          </a:extLst>
        </xdr:cNvPr>
        <xdr:cNvSpPr/>
      </xdr:nvSpPr>
      <xdr:spPr>
        <a:xfrm>
          <a:off x="3118680" y="3420000"/>
          <a:ext cx="41580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wsDr>
</file>

<file path=xl/drawings/drawing71.xml><?xml version="1.0" encoding="utf-8"?>
<xdr:wsDr xmlns:xdr="http://schemas.openxmlformats.org/drawingml/2006/spreadsheetDrawing" xmlns:a="http://schemas.openxmlformats.org/drawingml/2006/main">
  <xdr:twoCellAnchor editAs="oneCell">
    <xdr:from>
      <xdr:col>3</xdr:col>
      <xdr:colOff>54000</xdr:colOff>
      <xdr:row>0</xdr:row>
      <xdr:rowOff>54000</xdr:rowOff>
    </xdr:from>
    <xdr:to>
      <xdr:col>3</xdr:col>
      <xdr:colOff>1456920</xdr:colOff>
      <xdr:row>4</xdr:row>
      <xdr:rowOff>9360</xdr:rowOff>
    </xdr:to>
    <xdr:pic>
      <xdr:nvPicPr>
        <xdr:cNvPr id="78" name="Imagen 2">
          <a:extLst>
            <a:ext uri="{FF2B5EF4-FFF2-40B4-BE49-F238E27FC236}">
              <a16:creationId xmlns:a16="http://schemas.microsoft.com/office/drawing/2014/main" id="{00000000-0008-0000-4200-00004E000000}"/>
            </a:ext>
          </a:extLst>
        </xdr:cNvPr>
        <xdr:cNvPicPr/>
      </xdr:nvPicPr>
      <xdr:blipFill>
        <a:blip xmlns:r="http://schemas.openxmlformats.org/officeDocument/2006/relationships" r:embed="rId1"/>
        <a:stretch/>
      </xdr:blipFill>
      <xdr:spPr>
        <a:xfrm>
          <a:off x="54000" y="54000"/>
          <a:ext cx="1402920" cy="983880"/>
        </a:xfrm>
        <a:prstGeom prst="rect">
          <a:avLst/>
        </a:prstGeom>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317160</xdr:rowOff>
    </xdr:to>
    <xdr:pic>
      <xdr:nvPicPr>
        <xdr:cNvPr id="14" name="Imagen 2">
          <a:extLst>
            <a:ext uri="{FF2B5EF4-FFF2-40B4-BE49-F238E27FC236}">
              <a16:creationId xmlns:a16="http://schemas.microsoft.com/office/drawing/2014/main" id="{00000000-0008-0000-0800-00000E000000}"/>
            </a:ext>
          </a:extLst>
        </xdr:cNvPr>
        <xdr:cNvPicPr/>
      </xdr:nvPicPr>
      <xdr:blipFill>
        <a:blip xmlns:r="http://schemas.openxmlformats.org/officeDocument/2006/relationships" r:embed="rId1"/>
        <a:stretch/>
      </xdr:blipFill>
      <xdr:spPr>
        <a:xfrm>
          <a:off x="111240" y="63360"/>
          <a:ext cx="1678320" cy="1053720"/>
        </a:xfrm>
        <a:prstGeom prst="rect">
          <a:avLst/>
        </a:prstGeom>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396360</xdr:rowOff>
    </xdr:to>
    <xdr:pic>
      <xdr:nvPicPr>
        <xdr:cNvPr id="15" name="Imagen 2">
          <a:extLst>
            <a:ext uri="{FF2B5EF4-FFF2-40B4-BE49-F238E27FC236}">
              <a16:creationId xmlns:a16="http://schemas.microsoft.com/office/drawing/2014/main" id="{00000000-0008-0000-0900-00000F000000}"/>
            </a:ext>
          </a:extLst>
        </xdr:cNvPr>
        <xdr:cNvPicPr/>
      </xdr:nvPicPr>
      <xdr:blipFill>
        <a:blip xmlns:r="http://schemas.openxmlformats.org/officeDocument/2006/relationships" r:embed="rId1"/>
        <a:stretch/>
      </xdr:blipFill>
      <xdr:spPr>
        <a:xfrm>
          <a:off x="111240" y="63360"/>
          <a:ext cx="1678320" cy="1132920"/>
        </a:xfrm>
        <a:prstGeom prst="rect">
          <a:avLst/>
        </a:prstGeom>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2.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K32"/>
  <sheetViews>
    <sheetView view="pageBreakPreview" topLeftCell="D1" zoomScale="78" zoomScaleNormal="80" zoomScalePageLayoutView="78" workbookViewId="0">
      <selection activeCell="AN8" sqref="AN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9" width="2.81640625" style="2" customWidth="1"/>
    <col min="10" max="10" width="5.7265625" style="2" customWidth="1"/>
    <col min="11"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4.26953125" style="2" customWidth="1"/>
    <col min="28" max="28" width="2.81640625" style="2" customWidth="1"/>
    <col min="29" max="29" width="4.54296875" style="2" customWidth="1"/>
    <col min="30" max="30" width="6.1796875" style="2" customWidth="1"/>
    <col min="31" max="31" width="4.26953125" style="2" customWidth="1"/>
    <col min="32" max="33" width="2.81640625" style="2" customWidth="1"/>
    <col min="34" max="34" width="3.7265625" style="2" customWidth="1"/>
    <col min="35" max="37" width="2.81640625" style="2" customWidth="1"/>
    <col min="38" max="38" width="24.26953125" style="2" customWidth="1"/>
    <col min="39" max="39" width="11.453125" style="2"/>
    <col min="40" max="40" width="45.7265625" style="2" customWidth="1"/>
    <col min="41" max="280" width="11.453125" style="2"/>
    <col min="281" max="281" width="9.26953125" style="2" customWidth="1"/>
    <col min="282" max="282" width="12.54296875" style="2" customWidth="1"/>
    <col min="283" max="283" width="8.453125" style="2" customWidth="1"/>
    <col min="284" max="284" width="11.453125" style="2"/>
    <col min="285" max="285" width="12.26953125" style="2" customWidth="1"/>
    <col min="286" max="286" width="7" style="2" customWidth="1"/>
    <col min="287" max="287" width="11.453125" style="2"/>
    <col min="288" max="288" width="11.54296875" style="2" customWidth="1"/>
    <col min="289" max="289" width="27.1796875" style="2" customWidth="1"/>
    <col min="290" max="290" width="1.81640625" style="2" customWidth="1"/>
    <col min="291" max="292" width="5" style="2" customWidth="1"/>
    <col min="293" max="536" width="11.453125" style="2"/>
    <col min="537" max="537" width="9.26953125" style="2" customWidth="1"/>
    <col min="538" max="538" width="12.54296875" style="2" customWidth="1"/>
    <col min="539" max="539" width="8.453125" style="2" customWidth="1"/>
    <col min="540" max="540" width="11.453125" style="2"/>
    <col min="541" max="541" width="12.26953125" style="2" customWidth="1"/>
    <col min="542" max="542" width="7" style="2" customWidth="1"/>
    <col min="543" max="543" width="11.453125" style="2"/>
    <col min="544" max="544" width="11.54296875" style="2" customWidth="1"/>
    <col min="545" max="545" width="27.1796875" style="2" customWidth="1"/>
    <col min="546" max="546" width="1.81640625" style="2" customWidth="1"/>
    <col min="547" max="548" width="5" style="2" customWidth="1"/>
    <col min="549" max="792" width="11.453125" style="2"/>
    <col min="793" max="793" width="9.26953125" style="2" customWidth="1"/>
    <col min="794" max="794" width="12.54296875" style="2" customWidth="1"/>
    <col min="795" max="795" width="8.453125" style="2" customWidth="1"/>
    <col min="796" max="796" width="11.453125" style="2"/>
    <col min="797" max="797" width="12.26953125" style="2" customWidth="1"/>
    <col min="798" max="798" width="7" style="2" customWidth="1"/>
    <col min="799" max="799" width="11.453125" style="2"/>
    <col min="800" max="800" width="11.54296875" style="2" customWidth="1"/>
    <col min="801" max="801" width="27.1796875" style="2" customWidth="1"/>
    <col min="802" max="802" width="1.81640625" style="2" customWidth="1"/>
    <col min="803" max="804" width="5" style="2" customWidth="1"/>
    <col min="805" max="1025" width="11.453125" style="2"/>
  </cols>
  <sheetData>
    <row r="1" spans="1:38"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row>
    <row r="2" spans="1:38" ht="36" customHeight="1" x14ac:dyDescent="0.35">
      <c r="A2" s="5"/>
      <c r="D2" s="91" t="s">
        <v>1</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row>
    <row r="3" spans="1:38"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row>
    <row r="4" spans="1:38"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row>
    <row r="5" spans="1:38" ht="30.75" customHeight="1" x14ac:dyDescent="0.35">
      <c r="A5" s="5"/>
      <c r="D5" s="83" t="s">
        <v>2</v>
      </c>
      <c r="E5" s="83"/>
      <c r="F5" s="83"/>
      <c r="G5" s="83"/>
      <c r="H5" s="83"/>
      <c r="I5" s="83"/>
      <c r="J5" s="83"/>
      <c r="K5" s="83"/>
      <c r="L5" s="83"/>
      <c r="M5" s="83"/>
      <c r="N5" s="83"/>
      <c r="O5" s="83"/>
      <c r="P5" s="83"/>
      <c r="Q5" s="83"/>
      <c r="R5" s="83"/>
      <c r="S5" s="83"/>
      <c r="T5" s="83"/>
      <c r="U5" s="83"/>
      <c r="V5" s="83"/>
      <c r="W5" s="83"/>
      <c r="X5" s="6"/>
      <c r="Y5" s="6"/>
      <c r="Z5" s="6"/>
      <c r="AA5" s="6"/>
      <c r="AB5" s="92" t="s">
        <v>3</v>
      </c>
      <c r="AC5" s="92"/>
      <c r="AD5" s="92"/>
      <c r="AE5" s="92"/>
      <c r="AF5" s="92"/>
      <c r="AG5" s="92"/>
      <c r="AH5" s="92"/>
      <c r="AI5" s="93"/>
      <c r="AJ5" s="93"/>
      <c r="AK5" s="93"/>
      <c r="AL5" s="93"/>
    </row>
    <row r="6" spans="1:38" ht="30.75" customHeight="1" x14ac:dyDescent="0.35">
      <c r="A6" s="5"/>
      <c r="D6" s="7"/>
      <c r="E6" s="8" t="s">
        <v>4</v>
      </c>
      <c r="F6" s="6"/>
      <c r="G6" s="6"/>
      <c r="H6" s="6"/>
      <c r="I6" s="6"/>
      <c r="J6" s="6"/>
      <c r="K6" s="6"/>
      <c r="L6" s="9"/>
      <c r="M6" s="8" t="s">
        <v>5</v>
      </c>
      <c r="N6" s="10"/>
      <c r="O6" s="10"/>
      <c r="P6" s="6"/>
      <c r="Q6" s="6"/>
      <c r="R6" s="6"/>
      <c r="S6" s="6"/>
      <c r="T6" s="11"/>
      <c r="U6" s="8"/>
      <c r="V6" s="10"/>
      <c r="W6" s="12"/>
      <c r="X6" s="6"/>
      <c r="Y6" s="6"/>
      <c r="Z6" s="6"/>
      <c r="AA6" s="6"/>
      <c r="AB6" s="89" t="s">
        <v>6</v>
      </c>
      <c r="AC6" s="89"/>
      <c r="AD6" s="89"/>
      <c r="AE6" s="89"/>
      <c r="AF6" s="89"/>
      <c r="AG6" s="89"/>
      <c r="AH6" s="89"/>
      <c r="AI6" s="90"/>
      <c r="AJ6" s="90"/>
      <c r="AK6" s="90"/>
      <c r="AL6" s="90"/>
    </row>
    <row r="7" spans="1:38" ht="30.75" customHeight="1" x14ac:dyDescent="0.35">
      <c r="A7" s="5"/>
      <c r="D7" s="13"/>
      <c r="E7" s="14" t="s">
        <v>7</v>
      </c>
      <c r="F7" s="15"/>
      <c r="G7" s="15"/>
      <c r="H7" s="15"/>
      <c r="I7" s="15"/>
      <c r="J7" s="15"/>
      <c r="K7" s="15"/>
      <c r="L7" s="15"/>
      <c r="M7" s="14" t="s">
        <v>8</v>
      </c>
      <c r="N7" s="15"/>
      <c r="O7" s="15"/>
      <c r="P7" s="15"/>
      <c r="Q7" s="15"/>
      <c r="R7" s="15"/>
      <c r="S7" s="15"/>
      <c r="T7" s="15"/>
      <c r="U7" s="14"/>
      <c r="V7" s="15"/>
      <c r="W7" s="16"/>
      <c r="X7" s="10"/>
      <c r="Y7" s="10"/>
      <c r="Z7" s="10"/>
      <c r="AA7" s="10"/>
      <c r="AB7" s="89" t="s">
        <v>9</v>
      </c>
      <c r="AC7" s="89"/>
      <c r="AD7" s="89"/>
      <c r="AE7" s="89"/>
      <c r="AF7" s="89"/>
      <c r="AG7" s="89"/>
      <c r="AH7" s="89"/>
      <c r="AI7" s="90"/>
      <c r="AJ7" s="90"/>
      <c r="AK7" s="90"/>
      <c r="AL7" s="90"/>
    </row>
    <row r="8" spans="1:38" x14ac:dyDescent="0.35">
      <c r="A8" s="5"/>
      <c r="D8" s="17"/>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8"/>
      <c r="AJ8" s="10"/>
      <c r="AK8" s="10"/>
      <c r="AL8" s="10"/>
    </row>
    <row r="9" spans="1:38" x14ac:dyDescent="0.35">
      <c r="A9" s="5"/>
      <c r="D9" s="17"/>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8"/>
      <c r="AJ9" s="10"/>
      <c r="AK9" s="10"/>
      <c r="AL9" s="10"/>
    </row>
    <row r="10" spans="1:38" x14ac:dyDescent="0.35">
      <c r="A10" s="5"/>
      <c r="D10" s="17"/>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8"/>
      <c r="AJ10" s="10"/>
      <c r="AK10" s="10"/>
      <c r="AL10" s="10"/>
    </row>
    <row r="11" spans="1:38" ht="29.25" customHeight="1" x14ac:dyDescent="0.35">
      <c r="A11" s="5"/>
      <c r="D11" s="82" t="s">
        <v>10</v>
      </c>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row>
    <row r="12" spans="1:38" ht="29.25" customHeight="1" x14ac:dyDescent="0.35">
      <c r="A12" s="5"/>
      <c r="D12" s="82" t="s">
        <v>11</v>
      </c>
      <c r="E12" s="82"/>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row>
    <row r="13" spans="1:38" x14ac:dyDescent="0.35">
      <c r="A13" s="5"/>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row>
    <row r="14" spans="1:38" x14ac:dyDescent="0.35">
      <c r="A14" s="5"/>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row>
    <row r="15" spans="1:38" ht="15.75" customHeight="1" x14ac:dyDescent="0.35">
      <c r="A15" s="5"/>
      <c r="D15" s="83" t="s">
        <v>12</v>
      </c>
      <c r="E15" s="83"/>
      <c r="F15" s="83"/>
      <c r="G15" s="83"/>
      <c r="H15" s="83"/>
      <c r="I15" s="83"/>
      <c r="J15" s="83"/>
      <c r="K15" s="83"/>
      <c r="L15" s="83"/>
      <c r="M15" s="83"/>
      <c r="N15" s="83"/>
      <c r="O15" s="83"/>
      <c r="P15" s="83"/>
      <c r="Q15" s="83"/>
      <c r="R15" s="83"/>
      <c r="S15" s="83"/>
      <c r="T15" s="83"/>
      <c r="U15" s="83"/>
      <c r="V15" s="83"/>
      <c r="W15" s="83"/>
      <c r="X15" s="83"/>
      <c r="Y15" s="83"/>
      <c r="Z15" s="83"/>
      <c r="AA15" s="83"/>
      <c r="AB15" s="83"/>
      <c r="AC15" s="83"/>
      <c r="AD15" s="83"/>
      <c r="AE15" s="83"/>
      <c r="AF15" s="83"/>
      <c r="AG15" s="83"/>
      <c r="AH15" s="83"/>
      <c r="AI15" s="83"/>
      <c r="AJ15" s="83"/>
      <c r="AK15" s="83"/>
      <c r="AL15" s="83"/>
    </row>
    <row r="16" spans="1:38" ht="102.75" customHeight="1" x14ac:dyDescent="0.35">
      <c r="A16" s="5"/>
      <c r="D16" s="84"/>
      <c r="E16" s="84"/>
      <c r="F16" s="84"/>
      <c r="G16" s="84"/>
      <c r="H16" s="84"/>
      <c r="I16" s="84"/>
      <c r="J16" s="84"/>
      <c r="K16" s="84"/>
      <c r="L16" s="84"/>
      <c r="M16" s="84"/>
      <c r="N16" s="84"/>
      <c r="O16" s="84"/>
      <c r="P16" s="84"/>
      <c r="Q16" s="84"/>
      <c r="R16" s="84"/>
      <c r="S16" s="84"/>
      <c r="T16" s="84"/>
      <c r="U16" s="84"/>
      <c r="V16" s="84"/>
      <c r="W16" s="84"/>
      <c r="X16" s="84"/>
      <c r="Y16" s="84"/>
      <c r="Z16" s="84"/>
      <c r="AA16" s="84"/>
      <c r="AB16" s="84"/>
      <c r="AC16" s="84"/>
      <c r="AD16" s="84"/>
      <c r="AE16" s="84"/>
      <c r="AF16" s="84"/>
      <c r="AG16" s="84"/>
      <c r="AH16" s="84"/>
      <c r="AI16" s="84"/>
      <c r="AJ16" s="84"/>
      <c r="AK16" s="84"/>
      <c r="AL16" s="84"/>
    </row>
    <row r="17" spans="1:40" ht="16.5" customHeight="1" x14ac:dyDescent="0.35">
      <c r="A17" s="5"/>
      <c r="D17" s="2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2"/>
    </row>
    <row r="18" spans="1:40" ht="35.25" customHeight="1" x14ac:dyDescent="0.35">
      <c r="A18" s="5"/>
      <c r="D18" s="85" t="s">
        <v>13</v>
      </c>
      <c r="E18" s="85"/>
      <c r="F18" s="85"/>
      <c r="G18" s="86" t="s">
        <v>14</v>
      </c>
      <c r="H18" s="86"/>
      <c r="I18" s="86"/>
      <c r="J18" s="86"/>
      <c r="K18" s="86"/>
      <c r="L18" s="86"/>
      <c r="M18" s="86"/>
      <c r="N18" s="86"/>
      <c r="O18" s="86"/>
      <c r="P18" s="87" t="s">
        <v>15</v>
      </c>
      <c r="Q18" s="87"/>
      <c r="R18" s="87"/>
      <c r="S18" s="87"/>
      <c r="T18" s="88" t="s">
        <v>16</v>
      </c>
      <c r="U18" s="88"/>
      <c r="V18" s="88"/>
      <c r="W18" s="88"/>
      <c r="X18" s="88"/>
      <c r="Y18" s="88"/>
      <c r="Z18" s="88"/>
      <c r="AA18" s="88"/>
      <c r="AB18" s="88"/>
      <c r="AC18" s="88"/>
      <c r="AD18" s="88"/>
      <c r="AE18" s="88"/>
      <c r="AF18" s="88"/>
      <c r="AG18" s="88"/>
      <c r="AH18" s="88"/>
      <c r="AI18" s="88"/>
      <c r="AJ18" s="88"/>
      <c r="AK18" s="88"/>
      <c r="AL18" s="21" t="s">
        <v>17</v>
      </c>
    </row>
    <row r="19" spans="1:40" ht="319.5" customHeight="1" x14ac:dyDescent="0.35">
      <c r="A19" s="5" t="e">
        <f>B19&amp;#REF!&amp;#REF!</f>
        <v>#REF!</v>
      </c>
      <c r="B19" s="2">
        <v>1</v>
      </c>
      <c r="D19" s="76"/>
      <c r="E19" s="76"/>
      <c r="F19" s="76"/>
      <c r="G19" s="77"/>
      <c r="H19" s="77"/>
      <c r="I19" s="77"/>
      <c r="J19" s="77"/>
      <c r="K19" s="77"/>
      <c r="L19" s="77"/>
      <c r="M19" s="77"/>
      <c r="N19" s="77"/>
      <c r="O19" s="77"/>
      <c r="P19" s="78"/>
      <c r="Q19" s="78"/>
      <c r="R19" s="78"/>
      <c r="S19" s="78"/>
      <c r="T19" s="77"/>
      <c r="U19" s="77"/>
      <c r="V19" s="77"/>
      <c r="W19" s="77"/>
      <c r="X19" s="77"/>
      <c r="Y19" s="77"/>
      <c r="Z19" s="77"/>
      <c r="AA19" s="77"/>
      <c r="AB19" s="77"/>
      <c r="AC19" s="77"/>
      <c r="AD19" s="77"/>
      <c r="AE19" s="77"/>
      <c r="AF19" s="77"/>
      <c r="AG19" s="77"/>
      <c r="AH19" s="77"/>
      <c r="AI19" s="77"/>
      <c r="AJ19" s="77"/>
      <c r="AK19" s="77"/>
      <c r="AL19" s="22"/>
      <c r="AN19" s="23"/>
    </row>
    <row r="20" spans="1:40" ht="48" customHeight="1" x14ac:dyDescent="0.35">
      <c r="A20" s="5"/>
      <c r="D20" s="79" t="s">
        <v>18</v>
      </c>
      <c r="E20" s="79"/>
      <c r="F20" s="79"/>
      <c r="G20" s="79"/>
      <c r="H20" s="79"/>
      <c r="I20" s="79"/>
      <c r="J20" s="79"/>
      <c r="K20" s="79"/>
      <c r="L20" s="79"/>
      <c r="M20" s="79"/>
      <c r="N20" s="79"/>
      <c r="O20" s="79"/>
      <c r="P20" s="80" t="s">
        <v>19</v>
      </c>
      <c r="Q20" s="80"/>
      <c r="R20" s="80"/>
      <c r="S20" s="80"/>
      <c r="T20" s="81" t="s">
        <v>20</v>
      </c>
      <c r="U20" s="81"/>
      <c r="V20" s="81"/>
      <c r="W20" s="81"/>
      <c r="X20" s="81"/>
      <c r="Y20" s="81"/>
      <c r="Z20" s="81"/>
      <c r="AA20" s="81"/>
      <c r="AB20" s="81"/>
      <c r="AC20" s="81"/>
      <c r="AD20" s="81"/>
      <c r="AE20" s="81"/>
      <c r="AF20" s="81"/>
      <c r="AG20" s="81"/>
      <c r="AH20" s="81"/>
      <c r="AI20" s="81"/>
      <c r="AJ20" s="81"/>
      <c r="AK20" s="81"/>
      <c r="AL20" s="24" t="s">
        <v>21</v>
      </c>
    </row>
    <row r="21" spans="1:40" ht="138" customHeight="1" x14ac:dyDescent="0.35">
      <c r="A21" s="5"/>
      <c r="D21" s="71"/>
      <c r="E21" s="71"/>
      <c r="F21" s="71"/>
      <c r="G21" s="71"/>
      <c r="H21" s="71"/>
      <c r="I21" s="71"/>
      <c r="J21" s="71"/>
      <c r="K21" s="71"/>
      <c r="L21" s="71"/>
      <c r="M21" s="71"/>
      <c r="N21" s="71"/>
      <c r="O21" s="71"/>
      <c r="P21" s="72"/>
      <c r="Q21" s="72"/>
      <c r="R21" s="72"/>
      <c r="S21" s="72"/>
      <c r="T21" s="73"/>
      <c r="U21" s="73"/>
      <c r="V21" s="73"/>
      <c r="W21" s="73"/>
      <c r="X21" s="73"/>
      <c r="Y21" s="73"/>
      <c r="Z21" s="73"/>
      <c r="AA21" s="73"/>
      <c r="AB21" s="73"/>
      <c r="AC21" s="73"/>
      <c r="AD21" s="73"/>
      <c r="AE21" s="73"/>
      <c r="AF21" s="73"/>
      <c r="AG21" s="73"/>
      <c r="AH21" s="73"/>
      <c r="AI21" s="73"/>
      <c r="AJ21" s="73"/>
      <c r="AK21" s="73"/>
      <c r="AL21" s="25"/>
    </row>
    <row r="22" spans="1:40" ht="31.5" customHeight="1" x14ac:dyDescent="0.35">
      <c r="A22" s="5"/>
      <c r="D22" s="74" t="s">
        <v>22</v>
      </c>
      <c r="E22" s="74"/>
      <c r="F22" s="74"/>
      <c r="G22" s="74"/>
      <c r="H22" s="74"/>
      <c r="I22" s="74"/>
      <c r="J22" s="74"/>
      <c r="K22" s="74"/>
      <c r="L22" s="74"/>
      <c r="M22" s="74"/>
      <c r="N22" s="74"/>
      <c r="O22" s="74"/>
      <c r="P22" s="74"/>
      <c r="Q22" s="74"/>
      <c r="R22" s="74"/>
      <c r="S22" s="74"/>
      <c r="T22" s="74"/>
      <c r="U22" s="74"/>
      <c r="V22" s="74"/>
      <c r="W22" s="74"/>
      <c r="X22" s="74"/>
      <c r="Y22" s="74"/>
      <c r="Z22" s="74"/>
      <c r="AA22" s="74"/>
      <c r="AB22" s="74"/>
      <c r="AC22" s="74"/>
      <c r="AD22" s="74"/>
      <c r="AE22" s="74"/>
      <c r="AF22" s="74"/>
      <c r="AG22" s="74"/>
      <c r="AH22" s="74"/>
      <c r="AI22" s="74"/>
      <c r="AJ22" s="74"/>
      <c r="AK22" s="74"/>
      <c r="AL22" s="74"/>
    </row>
    <row r="23" spans="1:40" s="27" customFormat="1" ht="31.5" customHeight="1" x14ac:dyDescent="0.35">
      <c r="A23" s="26"/>
      <c r="D23" s="28"/>
      <c r="E23" s="28"/>
      <c r="F23" s="28"/>
      <c r="G23" s="28"/>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row>
    <row r="24" spans="1:40" s="27" customFormat="1" ht="31.5" customHeight="1" x14ac:dyDescent="0.35">
      <c r="A24" s="26"/>
      <c r="D24" s="28"/>
      <c r="E24" s="28"/>
      <c r="F24" s="28"/>
      <c r="G24" s="28"/>
      <c r="H24" s="28"/>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row>
    <row r="25" spans="1:40" s="27" customFormat="1" ht="31.5" customHeight="1" x14ac:dyDescent="0.35">
      <c r="A25" s="26"/>
      <c r="D25" s="29"/>
      <c r="E25" s="30"/>
      <c r="F25" s="30"/>
      <c r="G25" s="30"/>
      <c r="H25" s="30"/>
      <c r="I25" s="30"/>
      <c r="J25" s="30"/>
      <c r="K25" s="30"/>
      <c r="L25" s="30"/>
      <c r="M25" s="30"/>
      <c r="N25" s="30"/>
      <c r="O25" s="75" t="s">
        <v>23</v>
      </c>
      <c r="P25" s="75"/>
      <c r="Q25" s="75"/>
      <c r="R25" s="75"/>
      <c r="S25" s="75"/>
      <c r="T25" s="75"/>
      <c r="U25" s="75"/>
      <c r="V25" s="75"/>
      <c r="W25" s="75"/>
      <c r="X25" s="75"/>
      <c r="Y25" s="75"/>
      <c r="Z25" s="75"/>
      <c r="AA25" s="75"/>
      <c r="AB25" s="75"/>
      <c r="AC25" s="75"/>
      <c r="AD25" s="75"/>
      <c r="AE25" s="30"/>
      <c r="AF25" s="30"/>
      <c r="AG25" s="30"/>
      <c r="AH25" s="30"/>
      <c r="AI25" s="30"/>
      <c r="AJ25" s="30"/>
      <c r="AK25" s="30"/>
      <c r="AL25" s="30"/>
    </row>
    <row r="26" spans="1:40" s="27" customFormat="1" ht="31.5" customHeight="1" x14ac:dyDescent="0.35">
      <c r="A26" s="26"/>
      <c r="D26" s="29"/>
      <c r="E26" s="30"/>
      <c r="F26" s="30"/>
      <c r="G26" s="30"/>
      <c r="H26" s="30"/>
      <c r="I26" s="30"/>
      <c r="J26" s="30"/>
      <c r="K26" s="30"/>
      <c r="L26" s="30"/>
      <c r="M26" s="30"/>
      <c r="N26" s="30"/>
      <c r="O26" s="31"/>
      <c r="P26" s="31"/>
      <c r="Q26" s="31"/>
      <c r="R26" s="31"/>
      <c r="S26" s="31"/>
      <c r="T26" s="31"/>
      <c r="U26" s="31"/>
      <c r="V26" s="31"/>
      <c r="W26" s="31"/>
      <c r="X26" s="31"/>
      <c r="Y26" s="31"/>
      <c r="Z26" s="31"/>
      <c r="AA26" s="31"/>
      <c r="AB26" s="30"/>
      <c r="AC26" s="30"/>
      <c r="AD26" s="30"/>
      <c r="AE26" s="30"/>
      <c r="AF26" s="30"/>
      <c r="AG26" s="30"/>
      <c r="AH26" s="30"/>
      <c r="AI26" s="30"/>
      <c r="AJ26" s="30"/>
      <c r="AK26" s="30"/>
      <c r="AL26" s="30"/>
    </row>
    <row r="27" spans="1:40" s="27" customFormat="1" ht="31.5" customHeight="1" x14ac:dyDescent="0.35">
      <c r="A27" s="26"/>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row>
    <row r="28" spans="1:40" ht="25.5" customHeight="1" x14ac:dyDescent="0.35">
      <c r="A28" s="5"/>
      <c r="D28" s="70" t="s">
        <v>24</v>
      </c>
      <c r="E28" s="70"/>
      <c r="F28" s="70"/>
      <c r="G28" s="70"/>
      <c r="H28" s="70"/>
      <c r="I28" s="70"/>
      <c r="J28" s="70"/>
      <c r="K28" s="70"/>
      <c r="L28" s="70"/>
      <c r="M28" s="70"/>
      <c r="N28" s="70"/>
      <c r="O28" s="70"/>
      <c r="P28" s="70"/>
      <c r="Q28" s="70"/>
      <c r="R28" s="70"/>
      <c r="S28" s="10"/>
      <c r="T28" s="10"/>
      <c r="U28" s="10"/>
      <c r="V28" s="10"/>
      <c r="W28" s="10"/>
      <c r="X28" s="10"/>
      <c r="Y28" s="10"/>
      <c r="Z28" s="32"/>
      <c r="AA28" s="32"/>
      <c r="AB28" s="32"/>
      <c r="AC28" s="70" t="s">
        <v>25</v>
      </c>
      <c r="AD28" s="70"/>
      <c r="AE28" s="70"/>
      <c r="AF28" s="70"/>
      <c r="AG28" s="70"/>
      <c r="AH28" s="70"/>
      <c r="AI28" s="70"/>
      <c r="AJ28" s="70"/>
      <c r="AK28" s="70"/>
      <c r="AL28" s="70"/>
    </row>
    <row r="29" spans="1:40" ht="12.75" customHeight="1" x14ac:dyDescent="0.35">
      <c r="A29" s="5"/>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row>
    <row r="30" spans="1:40" x14ac:dyDescent="0.35">
      <c r="A30" s="5"/>
      <c r="D30" s="32"/>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2"/>
      <c r="AL30" s="32"/>
    </row>
    <row r="31" spans="1:40" ht="15.75" customHeight="1" x14ac:dyDescent="0.35">
      <c r="A31" s="33"/>
      <c r="B31" s="34"/>
      <c r="C31" s="34"/>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row>
    <row r="32" spans="1:40" ht="15.75" customHeight="1" x14ac:dyDescent="0.35">
      <c r="D32" s="36"/>
      <c r="E32" s="36"/>
      <c r="F32" s="36"/>
      <c r="G32" s="36"/>
      <c r="H32" s="36"/>
      <c r="I32" s="36"/>
      <c r="J32" s="36"/>
      <c r="K32" s="36"/>
      <c r="L32" s="36"/>
    </row>
  </sheetData>
  <mergeCells count="31">
    <mergeCell ref="D1:AL1"/>
    <mergeCell ref="D2:AL2"/>
    <mergeCell ref="D5:W5"/>
    <mergeCell ref="AB5:AH5"/>
    <mergeCell ref="AI5:AL5"/>
    <mergeCell ref="AB6:AH6"/>
    <mergeCell ref="AI6:AL6"/>
    <mergeCell ref="AB7:AH7"/>
    <mergeCell ref="AI7:AL7"/>
    <mergeCell ref="D11:AL11"/>
    <mergeCell ref="D12:AL12"/>
    <mergeCell ref="D15:AL15"/>
    <mergeCell ref="D16:AL16"/>
    <mergeCell ref="D18:F18"/>
    <mergeCell ref="G18:O18"/>
    <mergeCell ref="P18:S18"/>
    <mergeCell ref="T18:AK18"/>
    <mergeCell ref="D19:F19"/>
    <mergeCell ref="G19:O19"/>
    <mergeCell ref="P19:S19"/>
    <mergeCell ref="T19:AK19"/>
    <mergeCell ref="D20:O20"/>
    <mergeCell ref="P20:S20"/>
    <mergeCell ref="T20:AK20"/>
    <mergeCell ref="D28:R28"/>
    <mergeCell ref="AC28:AL28"/>
    <mergeCell ref="D21:O21"/>
    <mergeCell ref="P21:S21"/>
    <mergeCell ref="T21:AK21"/>
    <mergeCell ref="D22:AL22"/>
    <mergeCell ref="O25:AD25"/>
  </mergeCells>
  <conditionalFormatting sqref="D19">
    <cfRule type="cellIs" dxfId="281" priority="2" operator="between">
      <formula>0</formula>
      <formula>0</formula>
    </cfRule>
    <cfRule type="containsErrors" dxfId="280" priority="3">
      <formula>ISERROR(D19)</formula>
    </cfRule>
  </conditionalFormatting>
  <conditionalFormatting sqref="G19">
    <cfRule type="cellIs" dxfId="279" priority="4" operator="between">
      <formula>0</formula>
      <formula>0</formula>
    </cfRule>
    <cfRule type="containsErrors" dxfId="278" priority="5">
      <formula>ISERROR(G19)</formula>
    </cfRule>
  </conditionalFormatting>
  <conditionalFormatting sqref="T19">
    <cfRule type="cellIs" dxfId="277" priority="6" operator="between">
      <formula>0</formula>
      <formula>0</formula>
    </cfRule>
    <cfRule type="containsErrors" dxfId="276" priority="7">
      <formula>ISERROR(T19)</formula>
    </cfRule>
  </conditionalFormatting>
  <printOptions horizontalCentered="1"/>
  <pageMargins left="0.59027777777777801" right="0.59027777777777801" top="0.78749999999999998" bottom="0.59027777777777801" header="0.51180555555555496" footer="0.51180555555555496"/>
  <pageSetup scale="57" firstPageNumber="0"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MK27"/>
  <sheetViews>
    <sheetView view="pageBreakPreview" topLeftCell="D7"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GASTO'!D13</f>
        <v>3306</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GASTO'!B13</f>
        <v>45936</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GASTO'!C13</f>
        <v>1</v>
      </c>
      <c r="E14" s="76"/>
      <c r="F14" s="76"/>
      <c r="G14" s="77">
        <f>+'PAGO GASTO'!E13</f>
        <v>133</v>
      </c>
      <c r="H14" s="77"/>
      <c r="I14" s="77"/>
      <c r="J14" s="77"/>
      <c r="K14" s="77"/>
      <c r="L14" s="77"/>
      <c r="M14" s="77"/>
      <c r="N14" s="77"/>
      <c r="O14" s="77"/>
      <c r="P14" s="77" t="str">
        <f>+'PAGO GASTO'!F13</f>
        <v>Pago de viáticos a ALEXANDRO ENRIQUE ANDREU MATHEU por ser parte del comité organizador de la II Fecha del Campeonato Nacional de Funfish  2025 a realizarse el  11/10/2025, se entregan viáticos del 10 al 12/10/2025  según referencia No. V.N.865/2025, autorizado por el Comité Ejecutivo en Acta No. 010-2025 de fecha 10/09/2025 Punto Resolutivo 3.3.</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GASTO'!G13</f>
        <v>1700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47" priority="2" operator="between">
      <formula>0</formula>
      <formula>0</formula>
    </cfRule>
    <cfRule type="containsErrors" dxfId="246" priority="3">
      <formula>ISERROR(D14)</formula>
    </cfRule>
  </conditionalFormatting>
  <conditionalFormatting sqref="G14">
    <cfRule type="cellIs" dxfId="245" priority="4" operator="between">
      <formula>0</formula>
      <formula>0</formula>
    </cfRule>
    <cfRule type="containsErrors" dxfId="244"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MK27"/>
  <sheetViews>
    <sheetView view="pageBreakPreview" topLeftCell="D18"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GASTO'!D14</f>
        <v>3307</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GASTO'!B14</f>
        <v>45936</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GASTO'!C14</f>
        <v>1</v>
      </c>
      <c r="E14" s="76"/>
      <c r="F14" s="76"/>
      <c r="G14" s="77">
        <f>+'PAGO GASTO'!E14</f>
        <v>133</v>
      </c>
      <c r="H14" s="77"/>
      <c r="I14" s="77"/>
      <c r="J14" s="77"/>
      <c r="K14" s="77"/>
      <c r="L14" s="77"/>
      <c r="M14" s="77"/>
      <c r="N14" s="77"/>
      <c r="O14" s="77"/>
      <c r="P14" s="77" t="str">
        <f>+'PAGO GASTO'!F14</f>
        <v>Pago de viáticos a LESBY NOHEMY MORALES MOLINEROS  por ser parte del comité organizador de la II Fecha del Campeonato Nacional de Funfish 2025 a realizarse el  11/10/2025, se entregan viáticos del 10 al 12/10/2025  según referencia No. V.N.866/2025, autorizado por el Comité Ejecutivo en Acta No. 010-2025 de fecha 10/09/2025 Punto Resolutivo 3.3.</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GASTO'!G14</f>
        <v>1700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43" priority="2" operator="between">
      <formula>0</formula>
      <formula>0</formula>
    </cfRule>
    <cfRule type="containsErrors" dxfId="242" priority="3">
      <formula>ISERROR(D14)</formula>
    </cfRule>
  </conditionalFormatting>
  <conditionalFormatting sqref="G14">
    <cfRule type="cellIs" dxfId="241" priority="4" operator="between">
      <formula>0</formula>
      <formula>0</formula>
    </cfRule>
    <cfRule type="containsErrors" dxfId="240"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MK27"/>
  <sheetViews>
    <sheetView view="pageBreakPreview" topLeftCell="D7"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GASTO'!D15</f>
        <v>3308</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GASTO'!B15</f>
        <v>45936</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GASTO'!C15</f>
        <v>1</v>
      </c>
      <c r="E14" s="76"/>
      <c r="F14" s="76"/>
      <c r="G14" s="77">
        <f>+'PAGO GASTO'!E15</f>
        <v>133</v>
      </c>
      <c r="H14" s="77"/>
      <c r="I14" s="77"/>
      <c r="J14" s="77"/>
      <c r="K14" s="77"/>
      <c r="L14" s="77"/>
      <c r="M14" s="77"/>
      <c r="N14" s="77"/>
      <c r="O14" s="77"/>
      <c r="P14" s="77" t="str">
        <f>+'PAGO GASTO'!F15</f>
        <v>Pago de viáticos a JUAN MANUEL DIEGO OLITE  por ser parte del comité organizador de la II Fecha del Campeonato Nacional de Funfish  2025 a realizarse el  11/10/2025, se entregan viáticos del 10 al 12/10/2025  según referencia No. V.N.867/2025, autorizado por el Comité Ejecutivo en Acta No. 010-2025 de fecha 10/09/2025 Punto Resolutivo 3.3.</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GASTO'!G15</f>
        <v>1150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39" priority="2" operator="between">
      <formula>0</formula>
      <formula>0</formula>
    </cfRule>
    <cfRule type="containsErrors" dxfId="238" priority="3">
      <formula>ISERROR(D14)</formula>
    </cfRule>
  </conditionalFormatting>
  <conditionalFormatting sqref="G14">
    <cfRule type="cellIs" dxfId="237" priority="4" operator="between">
      <formula>0</formula>
      <formula>0</formula>
    </cfRule>
    <cfRule type="containsErrors" dxfId="236"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MK27"/>
  <sheetViews>
    <sheetView view="pageBreakPreview" topLeftCell="D1"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GASTO'!D16</f>
        <v>3309</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GASTO'!B16</f>
        <v>45932</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GASTO'!C16</f>
        <v>1</v>
      </c>
      <c r="E14" s="76"/>
      <c r="F14" s="76"/>
      <c r="G14" s="77" t="str">
        <f>+'PAGO GASTO'!E16</f>
        <v>011
022
029</v>
      </c>
      <c r="H14" s="77"/>
      <c r="I14" s="77"/>
      <c r="J14" s="77"/>
      <c r="K14" s="77"/>
      <c r="L14" s="77"/>
      <c r="M14" s="77"/>
      <c r="N14" s="77"/>
      <c r="O14" s="77"/>
      <c r="P14" s="77" t="str">
        <f>+'PAGO GASTO'!F16</f>
        <v>Cheque a nombre de TESORERIA NACIONAL , Formulario SAT 2000 No. 48 692 750 215 de ISR, Retenciones a Proveedores,  Formulario SAT 2000 No. 48 692 642 404  sobre Rentas de Trabajo de la Asociación  Nacional  de Pesca Deportiva correspondiente al mes de septiembre 2025, asi:  Proveedores : Q 392.86 RENTAS DE TRABAJO Q1774.07.</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t="str">
        <f>+'PAGO GASTO'!G16</f>
        <v>Q1,750.48
Q23.59
Q392.86</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35" priority="2" operator="between">
      <formula>0</formula>
      <formula>0</formula>
    </cfRule>
    <cfRule type="containsErrors" dxfId="234" priority="3">
      <formula>ISERROR(D14)</formula>
    </cfRule>
  </conditionalFormatting>
  <conditionalFormatting sqref="G14">
    <cfRule type="cellIs" dxfId="233" priority="4" operator="between">
      <formula>0</formula>
      <formula>0</formula>
    </cfRule>
    <cfRule type="containsErrors" dxfId="232"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MK27"/>
  <sheetViews>
    <sheetView view="pageBreakPreview" topLeftCell="D1"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GASTO'!D17</f>
        <v>3310</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GASTO'!B17</f>
        <v>45938</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GASTO'!C17</f>
        <v>1</v>
      </c>
      <c r="E14" s="76"/>
      <c r="F14" s="76"/>
      <c r="G14" s="77" t="str">
        <f>+'PAGO GASTO'!E17</f>
        <v>112
113
115
151
171
199</v>
      </c>
      <c r="H14" s="77"/>
      <c r="I14" s="77"/>
      <c r="J14" s="77"/>
      <c r="K14" s="77"/>
      <c r="L14" s="77"/>
      <c r="M14" s="77"/>
      <c r="N14" s="77"/>
      <c r="O14" s="77"/>
      <c r="P14" s="77" t="str">
        <f>+'PAGO GASTO'!F17</f>
        <v>Pago de factura serie E07942C1 número 163597641 a CIUDAD COMERCIAL, S.A. pago de alquiler de la oficina S 205, más servicios varios para la ASOCIACION NACIONAL DE PESCA DEPORTIVA DE GUATEMALA, correspondiente al mes de OCTUBRE 2025.</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t="str">
        <f>+'PAGO GASTO'!G17</f>
        <v>Q200.00
Q887.04
Q291.00
Q8,462.18
Q1,923.25
Q4,729.53</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31" priority="2" operator="between">
      <formula>0</formula>
      <formula>0</formula>
    </cfRule>
    <cfRule type="containsErrors" dxfId="230" priority="3">
      <formula>ISERROR(D14)</formula>
    </cfRule>
  </conditionalFormatting>
  <conditionalFormatting sqref="G14">
    <cfRule type="cellIs" dxfId="229" priority="4" operator="between">
      <formula>0</formula>
      <formula>0</formula>
    </cfRule>
    <cfRule type="containsErrors" dxfId="228"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GASTO'!D18</f>
        <v>3311</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GASTO'!B18</f>
        <v>45938</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GASTO'!C18</f>
        <v>1</v>
      </c>
      <c r="E14" s="76"/>
      <c r="F14" s="76"/>
      <c r="G14" s="77">
        <f>+'PAGO GASTO'!E18</f>
        <v>113</v>
      </c>
      <c r="H14" s="77"/>
      <c r="I14" s="77"/>
      <c r="J14" s="77"/>
      <c r="K14" s="77"/>
      <c r="L14" s="77"/>
      <c r="M14" s="77"/>
      <c r="N14" s="77"/>
      <c r="O14" s="77"/>
      <c r="P14" s="77" t="str">
        <f>+'PAGO GASTO'!F18</f>
        <v>Pago factura serie B3131F31 número 2141474184 de CORPORACIÓN RADIO ELECTRONICA S.A. por servicio de Radiocomunicación Digital a los radios que se utilizan en los diferentes Campeonatos de Pesca, organizados por La Asociación Nacional  de Pesca Deportiva de Guatemala, correspondiente al mes de  OCTUBRE 2025.</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GASTO'!G18</f>
        <v>1980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27" priority="2" operator="between">
      <formula>0</formula>
      <formula>0</formula>
    </cfRule>
    <cfRule type="containsErrors" dxfId="226" priority="3">
      <formula>ISERROR(D14)</formula>
    </cfRule>
  </conditionalFormatting>
  <conditionalFormatting sqref="G14">
    <cfRule type="cellIs" dxfId="225" priority="4" operator="between">
      <formula>0</formula>
      <formula>0</formula>
    </cfRule>
    <cfRule type="containsErrors" dxfId="224"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MK27"/>
  <sheetViews>
    <sheetView view="pageBreakPreview" topLeftCell="D8"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GASTO'!D19</f>
        <v>3312</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GASTO'!B19</f>
        <v>45938</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GASTO'!C19</f>
        <v>1</v>
      </c>
      <c r="E14" s="76"/>
      <c r="F14" s="76"/>
      <c r="G14" s="77" t="str">
        <f>+'PAGO GASTO'!E19</f>
        <v>151
111</v>
      </c>
      <c r="H14" s="77"/>
      <c r="I14" s="77"/>
      <c r="J14" s="77"/>
      <c r="K14" s="77"/>
      <c r="L14" s="77"/>
      <c r="M14" s="77"/>
      <c r="N14" s="77"/>
      <c r="O14" s="77"/>
      <c r="P14" s="77" t="str">
        <f>+'PAGO GASTO'!F19</f>
        <v>Pago de Factura Serie 5FBDC48E  No. DTE: 1430996051 a nombre de Turismo Actual, S.A. Por uso de la oficina correspondiente al mes de OCTUBRE 2025, más energía eléctrica del mes de SEPTIEMBRE 2025, en Marina Pez Vela del Puerto de San José, por la Asociación Nacional de Pesca Deportiva de Guatemala.</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GASTO'!G19</f>
        <v>1724</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23" priority="2" operator="between">
      <formula>0</formula>
      <formula>0</formula>
    </cfRule>
    <cfRule type="containsErrors" dxfId="222" priority="3">
      <formula>ISERROR(D14)</formula>
    </cfRule>
  </conditionalFormatting>
  <conditionalFormatting sqref="G14">
    <cfRule type="cellIs" dxfId="221" priority="4" operator="between">
      <formula>0</formula>
      <formula>0</formula>
    </cfRule>
    <cfRule type="containsErrors" dxfId="220"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MK27"/>
  <sheetViews>
    <sheetView view="pageBreakPreview" topLeftCell="D1" zoomScale="78" zoomScaleNormal="100" zoomScalePageLayoutView="78" workbookViewId="0">
      <selection activeCell="AQ8" sqref="AQ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GASTO'!D20</f>
        <v>3313</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GASTO'!B20</f>
        <v>45938</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GASTO'!C20</f>
        <v>1</v>
      </c>
      <c r="E14" s="76"/>
      <c r="F14" s="76"/>
      <c r="G14" s="77" t="str">
        <f>+'PAGO GASTO'!E20</f>
        <v>113
329</v>
      </c>
      <c r="H14" s="77"/>
      <c r="I14" s="77"/>
      <c r="J14" s="77"/>
      <c r="K14" s="77"/>
      <c r="L14" s="77"/>
      <c r="M14" s="77"/>
      <c r="N14" s="77"/>
      <c r="O14" s="77"/>
      <c r="P14" s="77" t="str">
        <f>+'PAGO GASTO'!F20</f>
        <v>Pago de Factura Serie  1F253F04 No. 1750615436  de Telecomunicaciones de Guatemala, S.A. por servicio de Telefonía celular corporativa de la Coordinadora Técnica, Contador General, Auxiliar Contable, Asistente Técnico, quienes laboran en la Asociación Nacional de Pesca Deportiva de Guatemala. Servicio corporativo Q1200.00 celular financiado Q399.45 correspondiente al período 02/09/2025 - 01/10/2025.</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GASTO'!G20</f>
        <v>1599.45</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19" priority="2" operator="between">
      <formula>0</formula>
      <formula>0</formula>
    </cfRule>
    <cfRule type="containsErrors" dxfId="218" priority="3">
      <formula>ISERROR(D14)</formula>
    </cfRule>
  </conditionalFormatting>
  <conditionalFormatting sqref="G14">
    <cfRule type="cellIs" dxfId="217" priority="4" operator="between">
      <formula>0</formula>
      <formula>0</formula>
    </cfRule>
    <cfRule type="containsErrors" dxfId="216"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MK27"/>
  <sheetViews>
    <sheetView view="pageBreakPreview" topLeftCell="D1" zoomScale="78" zoomScaleNormal="100" zoomScalePageLayoutView="78" workbookViewId="0">
      <selection activeCell="W11" sqref="W11"/>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GASTO'!D21</f>
        <v>3314</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GASTO'!B21</f>
        <v>45938</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GASTO'!C21</f>
        <v>1</v>
      </c>
      <c r="E14" s="76"/>
      <c r="F14" s="76"/>
      <c r="G14" s="77">
        <f>+'PAGO GASTO'!E21</f>
        <v>151</v>
      </c>
      <c r="H14" s="77"/>
      <c r="I14" s="77"/>
      <c r="J14" s="77"/>
      <c r="K14" s="77"/>
      <c r="L14" s="77"/>
      <c r="M14" s="77"/>
      <c r="N14" s="77"/>
      <c r="O14" s="77"/>
      <c r="P14" s="77" t="str">
        <f>+'PAGO GASTO'!F21</f>
        <v>Pago  Factura Serie CA0A3B4F No. 295977913, De  Mi Bodega, S.A.  Por Arrendamiento de Bodega Unidad A-036 que corresponde al mes de OCTUBRE 2025.</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GASTO'!G21</f>
        <v>1348.39</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15" priority="2" operator="between">
      <formula>0</formula>
      <formula>0</formula>
    </cfRule>
    <cfRule type="containsErrors" dxfId="214" priority="3">
      <formula>ISERROR(D14)</formula>
    </cfRule>
  </conditionalFormatting>
  <conditionalFormatting sqref="G14">
    <cfRule type="cellIs" dxfId="213" priority="4" operator="between">
      <formula>0</formula>
      <formula>0</formula>
    </cfRule>
    <cfRule type="containsErrors" dxfId="212"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MK27"/>
  <sheetViews>
    <sheetView view="pageBreakPreview" topLeftCell="D8" zoomScale="78" zoomScaleNormal="100" zoomScalePageLayoutView="78" workbookViewId="0">
      <selection activeCell="AQ4" sqref="AQ4"/>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GASTO'!D22</f>
        <v>3315</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GASTO'!B22</f>
        <v>45938</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GASTO'!C22</f>
        <v>1</v>
      </c>
      <c r="E14" s="76"/>
      <c r="F14" s="76"/>
      <c r="G14" s="77">
        <f>+'PAGO GASTO'!E22</f>
        <v>153</v>
      </c>
      <c r="H14" s="77"/>
      <c r="I14" s="77"/>
      <c r="J14" s="77"/>
      <c r="K14" s="77"/>
      <c r="L14" s="77"/>
      <c r="M14" s="77"/>
      <c r="N14" s="77"/>
      <c r="O14" s="77"/>
      <c r="P14" s="77" t="str">
        <f>+'PAGO GASTO'!F22</f>
        <v>Pago factura serie 6C8548F2 número DTE: 1392855365 de IMPORTADORA, EXPORTADORA Y DISTRIBUIDORA WEB BUSINESS, S.A., por alquiler de fotocopiadora en el mes de SEPTIEMBRE  2025, en las oficinas de la Asociación Nacional de Pesca Deportiva de Guatemala.</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GASTO'!G22</f>
        <v>875.96</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11" priority="2" operator="between">
      <formula>0</formula>
      <formula>0</formula>
    </cfRule>
    <cfRule type="containsErrors" dxfId="210" priority="3">
      <formula>ISERROR(D14)</formula>
    </cfRule>
  </conditionalFormatting>
  <conditionalFormatting sqref="G14">
    <cfRule type="cellIs" dxfId="209" priority="4" operator="between">
      <formula>0</formula>
      <formula>0</formula>
    </cfRule>
    <cfRule type="containsErrors" dxfId="208"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AMK87"/>
  <sheetViews>
    <sheetView tabSelected="1" topLeftCell="A47" zoomScale="80" zoomScaleNormal="80" zoomScaleSheetLayoutView="78" zoomScalePageLayoutView="78" workbookViewId="0">
      <selection activeCell="E50" sqref="E50"/>
    </sheetView>
  </sheetViews>
  <sheetFormatPr baseColWidth="10" defaultColWidth="9.1796875" defaultRowHeight="14.5" x14ac:dyDescent="0.35"/>
  <cols>
    <col min="1" max="1" width="11.453125" style="2"/>
    <col min="2" max="2" width="11.81640625" style="2" bestFit="1" customWidth="1"/>
    <col min="3" max="5" width="11.453125" style="2"/>
    <col min="6" max="6" width="65.1796875" style="2" customWidth="1"/>
    <col min="7" max="7" width="22.7265625" style="2" customWidth="1"/>
    <col min="8" max="1025" width="11.453125" style="2"/>
  </cols>
  <sheetData>
    <row r="1" spans="1:41" ht="20" x14ac:dyDescent="0.35">
      <c r="A1" s="91" t="s">
        <v>0</v>
      </c>
      <c r="B1" s="91"/>
      <c r="C1" s="91"/>
      <c r="D1" s="91"/>
      <c r="E1" s="91"/>
      <c r="F1" s="91"/>
      <c r="G1" s="91"/>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row>
    <row r="2" spans="1:41" ht="20" x14ac:dyDescent="0.35">
      <c r="A2" s="91" t="s">
        <v>117</v>
      </c>
      <c r="B2" s="91"/>
      <c r="C2" s="91"/>
      <c r="D2" s="91"/>
      <c r="E2" s="91"/>
      <c r="F2" s="91"/>
      <c r="G2" s="91"/>
    </row>
    <row r="3" spans="1:41" ht="20" x14ac:dyDescent="0.35">
      <c r="A3" s="91" t="s">
        <v>118</v>
      </c>
      <c r="B3" s="91"/>
      <c r="C3" s="91"/>
      <c r="D3" s="91"/>
      <c r="E3" s="91"/>
      <c r="F3" s="91"/>
      <c r="G3" s="91"/>
    </row>
    <row r="5" spans="1:41" x14ac:dyDescent="0.35">
      <c r="A5" s="38" t="s">
        <v>26</v>
      </c>
      <c r="B5" s="38" t="s">
        <v>27</v>
      </c>
      <c r="C5" s="2" t="s">
        <v>28</v>
      </c>
      <c r="D5" s="38" t="s">
        <v>29</v>
      </c>
      <c r="E5" s="38" t="s">
        <v>30</v>
      </c>
      <c r="F5" s="38" t="s">
        <v>31</v>
      </c>
      <c r="G5" s="38" t="s">
        <v>32</v>
      </c>
    </row>
    <row r="6" spans="1:41" ht="43.5" x14ac:dyDescent="0.35">
      <c r="A6" s="38">
        <v>1</v>
      </c>
      <c r="B6" s="63">
        <v>45932</v>
      </c>
      <c r="C6" s="38">
        <v>1</v>
      </c>
      <c r="D6" s="59">
        <v>3299</v>
      </c>
      <c r="E6" s="68">
        <v>264</v>
      </c>
      <c r="F6" s="69" t="s">
        <v>70</v>
      </c>
      <c r="G6" s="64">
        <v>500</v>
      </c>
    </row>
    <row r="7" spans="1:41" ht="58" x14ac:dyDescent="0.35">
      <c r="A7" s="38">
        <v>2</v>
      </c>
      <c r="B7" s="63">
        <v>45932</v>
      </c>
      <c r="C7" s="38">
        <v>1</v>
      </c>
      <c r="D7" s="59">
        <v>3300</v>
      </c>
      <c r="E7" s="68">
        <v>155</v>
      </c>
      <c r="F7" s="69" t="s">
        <v>71</v>
      </c>
      <c r="G7" s="65">
        <v>7700</v>
      </c>
    </row>
    <row r="8" spans="1:41" ht="58" x14ac:dyDescent="0.35">
      <c r="A8" s="38">
        <v>3</v>
      </c>
      <c r="B8" s="63">
        <v>45932</v>
      </c>
      <c r="C8" s="38">
        <v>1</v>
      </c>
      <c r="D8" s="59">
        <v>3301</v>
      </c>
      <c r="E8" s="68">
        <v>262</v>
      </c>
      <c r="F8" s="69" t="s">
        <v>72</v>
      </c>
      <c r="G8" s="64">
        <v>1863</v>
      </c>
    </row>
    <row r="9" spans="1:41" ht="58" x14ac:dyDescent="0.35">
      <c r="A9" s="38">
        <v>4</v>
      </c>
      <c r="B9" s="63">
        <v>45932</v>
      </c>
      <c r="C9" s="38">
        <v>1</v>
      </c>
      <c r="D9" s="59">
        <v>3302</v>
      </c>
      <c r="E9" s="61">
        <v>262</v>
      </c>
      <c r="F9" s="69" t="s">
        <v>73</v>
      </c>
      <c r="G9" s="65">
        <v>1863</v>
      </c>
    </row>
    <row r="10" spans="1:41" ht="58" x14ac:dyDescent="0.35">
      <c r="A10" s="38">
        <v>5</v>
      </c>
      <c r="B10" s="63">
        <v>45932</v>
      </c>
      <c r="C10" s="38">
        <v>1</v>
      </c>
      <c r="D10" s="59">
        <v>3303</v>
      </c>
      <c r="E10" s="61">
        <v>155</v>
      </c>
      <c r="F10" s="69" t="s">
        <v>74</v>
      </c>
      <c r="G10" s="65">
        <v>8539</v>
      </c>
    </row>
    <row r="11" spans="1:41" ht="58" x14ac:dyDescent="0.35">
      <c r="A11" s="38">
        <v>6</v>
      </c>
      <c r="B11" s="63">
        <v>45932</v>
      </c>
      <c r="C11" s="38">
        <v>1</v>
      </c>
      <c r="D11" s="59">
        <v>3304</v>
      </c>
      <c r="E11" s="68">
        <v>155</v>
      </c>
      <c r="F11" s="69" t="s">
        <v>75</v>
      </c>
      <c r="G11" s="65">
        <v>4500</v>
      </c>
    </row>
    <row r="12" spans="1:41" ht="43.5" x14ac:dyDescent="0.35">
      <c r="A12" s="38">
        <v>7</v>
      </c>
      <c r="B12" s="63">
        <v>45932</v>
      </c>
      <c r="C12" s="38">
        <v>1</v>
      </c>
      <c r="D12" s="59">
        <v>3305</v>
      </c>
      <c r="E12" s="68">
        <v>196</v>
      </c>
      <c r="F12" s="69" t="s">
        <v>76</v>
      </c>
      <c r="G12" s="65">
        <v>1504</v>
      </c>
    </row>
    <row r="13" spans="1:41" ht="72.5" x14ac:dyDescent="0.35">
      <c r="A13" s="38">
        <v>8</v>
      </c>
      <c r="B13" s="63">
        <v>45936</v>
      </c>
      <c r="C13" s="38">
        <v>1</v>
      </c>
      <c r="D13" s="59">
        <v>3306</v>
      </c>
      <c r="E13" s="61">
        <v>133</v>
      </c>
      <c r="F13" s="69" t="s">
        <v>77</v>
      </c>
      <c r="G13" s="65">
        <v>1700</v>
      </c>
    </row>
    <row r="14" spans="1:41" ht="72.5" x14ac:dyDescent="0.35">
      <c r="A14" s="38">
        <v>9</v>
      </c>
      <c r="B14" s="63">
        <v>45936</v>
      </c>
      <c r="C14" s="38">
        <v>1</v>
      </c>
      <c r="D14" s="59">
        <v>3307</v>
      </c>
      <c r="E14" s="61">
        <v>133</v>
      </c>
      <c r="F14" s="69" t="s">
        <v>78</v>
      </c>
      <c r="G14" s="65">
        <v>1700</v>
      </c>
    </row>
    <row r="15" spans="1:41" ht="72.5" x14ac:dyDescent="0.35">
      <c r="A15" s="38">
        <v>10</v>
      </c>
      <c r="B15" s="63">
        <v>45936</v>
      </c>
      <c r="C15" s="38">
        <v>1</v>
      </c>
      <c r="D15" s="59">
        <v>3308</v>
      </c>
      <c r="E15" s="61">
        <v>133</v>
      </c>
      <c r="F15" s="69" t="s">
        <v>79</v>
      </c>
      <c r="G15" s="65">
        <v>1150</v>
      </c>
    </row>
    <row r="16" spans="1:41" ht="72.5" x14ac:dyDescent="0.35">
      <c r="A16" s="38">
        <v>11</v>
      </c>
      <c r="B16" s="63">
        <v>45932</v>
      </c>
      <c r="C16" s="38">
        <v>1</v>
      </c>
      <c r="D16" s="59">
        <v>3309</v>
      </c>
      <c r="E16" s="60" t="s">
        <v>119</v>
      </c>
      <c r="F16" s="69" t="s">
        <v>80</v>
      </c>
      <c r="G16" s="65" t="s">
        <v>120</v>
      </c>
    </row>
    <row r="17" spans="1:8" ht="75" x14ac:dyDescent="0.35">
      <c r="A17" s="38">
        <v>12</v>
      </c>
      <c r="B17" s="63">
        <v>45938</v>
      </c>
      <c r="C17" s="38">
        <v>1</v>
      </c>
      <c r="D17" s="59">
        <v>3310</v>
      </c>
      <c r="E17" s="60" t="s">
        <v>121</v>
      </c>
      <c r="F17" s="69" t="s">
        <v>81</v>
      </c>
      <c r="G17" s="65" t="s">
        <v>122</v>
      </c>
    </row>
    <row r="18" spans="1:8" ht="72.5" x14ac:dyDescent="0.35">
      <c r="A18" s="38">
        <v>13</v>
      </c>
      <c r="B18" s="63">
        <v>45938</v>
      </c>
      <c r="C18" s="38">
        <v>1</v>
      </c>
      <c r="D18" s="59">
        <v>3311</v>
      </c>
      <c r="E18" s="60">
        <v>113</v>
      </c>
      <c r="F18" s="69" t="s">
        <v>82</v>
      </c>
      <c r="G18" s="65">
        <v>1980</v>
      </c>
    </row>
    <row r="19" spans="1:8" ht="72.5" x14ac:dyDescent="0.35">
      <c r="A19" s="38">
        <v>14</v>
      </c>
      <c r="B19" s="63">
        <v>45938</v>
      </c>
      <c r="C19" s="38">
        <v>1</v>
      </c>
      <c r="D19" s="59">
        <v>3312</v>
      </c>
      <c r="E19" s="60" t="s">
        <v>69</v>
      </c>
      <c r="F19" s="69" t="s">
        <v>83</v>
      </c>
      <c r="G19" s="65">
        <v>1724</v>
      </c>
    </row>
    <row r="20" spans="1:8" ht="87" x14ac:dyDescent="0.35">
      <c r="A20" s="38">
        <v>15</v>
      </c>
      <c r="B20" s="63">
        <v>45938</v>
      </c>
      <c r="C20" s="38">
        <v>1</v>
      </c>
      <c r="D20" s="59">
        <v>3313</v>
      </c>
      <c r="E20" s="60" t="s">
        <v>68</v>
      </c>
      <c r="F20" s="69" t="s">
        <v>84</v>
      </c>
      <c r="G20" s="65">
        <v>1599.45</v>
      </c>
    </row>
    <row r="21" spans="1:8" ht="43.5" x14ac:dyDescent="0.35">
      <c r="A21" s="38">
        <v>16</v>
      </c>
      <c r="B21" s="63">
        <v>45938</v>
      </c>
      <c r="C21" s="38">
        <v>1</v>
      </c>
      <c r="D21" s="59">
        <v>3314</v>
      </c>
      <c r="E21" s="38">
        <v>151</v>
      </c>
      <c r="F21" s="69" t="s">
        <v>85</v>
      </c>
      <c r="G21" s="65">
        <v>1348.39</v>
      </c>
    </row>
    <row r="22" spans="1:8" ht="58" x14ac:dyDescent="0.35">
      <c r="A22" s="38">
        <v>17</v>
      </c>
      <c r="B22" s="63">
        <v>45938</v>
      </c>
      <c r="C22" s="38">
        <v>1</v>
      </c>
      <c r="D22" s="59">
        <v>3315</v>
      </c>
      <c r="E22" s="61">
        <v>153</v>
      </c>
      <c r="F22" s="69" t="s">
        <v>86</v>
      </c>
      <c r="G22" s="65">
        <v>875.96</v>
      </c>
    </row>
    <row r="23" spans="1:8" ht="58" x14ac:dyDescent="0.35">
      <c r="A23" s="38">
        <v>18</v>
      </c>
      <c r="B23" s="63">
        <v>45938</v>
      </c>
      <c r="C23" s="38">
        <v>1</v>
      </c>
      <c r="D23" s="59">
        <v>3316</v>
      </c>
      <c r="E23" s="61">
        <v>196</v>
      </c>
      <c r="F23" s="69" t="s">
        <v>87</v>
      </c>
      <c r="G23" s="65">
        <v>324</v>
      </c>
    </row>
    <row r="24" spans="1:8" ht="58" x14ac:dyDescent="0.35">
      <c r="A24" s="38">
        <v>19</v>
      </c>
      <c r="B24" s="63">
        <v>45938</v>
      </c>
      <c r="C24" s="38">
        <v>1</v>
      </c>
      <c r="D24" s="59">
        <v>3317</v>
      </c>
      <c r="E24" s="38">
        <v>196</v>
      </c>
      <c r="F24" s="69" t="s">
        <v>88</v>
      </c>
      <c r="G24" s="65">
        <v>324</v>
      </c>
    </row>
    <row r="25" spans="1:8" ht="58" x14ac:dyDescent="0.35">
      <c r="A25" s="38">
        <v>20</v>
      </c>
      <c r="B25" s="63">
        <v>45938</v>
      </c>
      <c r="C25" s="38">
        <v>1</v>
      </c>
      <c r="D25" s="59">
        <v>3318</v>
      </c>
      <c r="E25" s="60">
        <v>196</v>
      </c>
      <c r="F25" s="69" t="s">
        <v>89</v>
      </c>
      <c r="G25" s="65">
        <v>6695</v>
      </c>
    </row>
    <row r="26" spans="1:8" ht="58" x14ac:dyDescent="0.35">
      <c r="A26" s="38">
        <v>21</v>
      </c>
      <c r="B26" s="63">
        <v>45938</v>
      </c>
      <c r="C26" s="38">
        <v>1</v>
      </c>
      <c r="D26" s="59">
        <v>3319</v>
      </c>
      <c r="E26" s="38">
        <v>196</v>
      </c>
      <c r="F26" s="69" t="s">
        <v>90</v>
      </c>
      <c r="G26" s="65">
        <v>1883.2</v>
      </c>
    </row>
    <row r="27" spans="1:8" ht="58" x14ac:dyDescent="0.35">
      <c r="A27" s="106">
        <v>22</v>
      </c>
      <c r="B27" s="107">
        <v>45938</v>
      </c>
      <c r="C27" s="106">
        <v>1</v>
      </c>
      <c r="D27" s="108">
        <v>3320</v>
      </c>
      <c r="E27" s="106">
        <v>196</v>
      </c>
      <c r="F27" s="109" t="s">
        <v>91</v>
      </c>
      <c r="G27" s="110">
        <v>3384.95</v>
      </c>
      <c r="H27" s="111"/>
    </row>
    <row r="28" spans="1:8" ht="43.5" x14ac:dyDescent="0.35">
      <c r="A28" s="38">
        <v>23</v>
      </c>
      <c r="B28" s="63">
        <v>45952</v>
      </c>
      <c r="C28" s="38">
        <v>1</v>
      </c>
      <c r="D28" s="59">
        <v>3321</v>
      </c>
      <c r="E28" s="38">
        <v>111</v>
      </c>
      <c r="F28" s="69" t="s">
        <v>92</v>
      </c>
      <c r="G28" s="65">
        <v>349.25</v>
      </c>
    </row>
    <row r="29" spans="1:8" ht="43.5" x14ac:dyDescent="0.35">
      <c r="A29" s="38">
        <v>24</v>
      </c>
      <c r="B29" s="63">
        <v>45952</v>
      </c>
      <c r="C29" s="38">
        <v>1</v>
      </c>
      <c r="D29" s="59">
        <v>3322</v>
      </c>
      <c r="E29" s="61" t="s">
        <v>67</v>
      </c>
      <c r="F29" s="69" t="s">
        <v>93</v>
      </c>
      <c r="G29" s="65">
        <v>813.12</v>
      </c>
    </row>
    <row r="30" spans="1:8" ht="72.5" x14ac:dyDescent="0.35">
      <c r="A30" s="38">
        <v>25</v>
      </c>
      <c r="B30" s="63">
        <v>45952</v>
      </c>
      <c r="C30" s="38">
        <v>1</v>
      </c>
      <c r="D30" s="59">
        <v>3323</v>
      </c>
      <c r="E30" s="68">
        <v>233</v>
      </c>
      <c r="F30" s="69" t="s">
        <v>94</v>
      </c>
      <c r="G30" s="65">
        <v>2100</v>
      </c>
    </row>
    <row r="31" spans="1:8" ht="58" x14ac:dyDescent="0.35">
      <c r="A31" s="38">
        <v>26</v>
      </c>
      <c r="B31" s="63">
        <v>45952</v>
      </c>
      <c r="C31" s="38">
        <v>1</v>
      </c>
      <c r="D31" s="59">
        <v>3324</v>
      </c>
      <c r="E31" s="68">
        <v>294</v>
      </c>
      <c r="F31" s="69" t="s">
        <v>95</v>
      </c>
      <c r="G31" s="65">
        <v>15000</v>
      </c>
    </row>
    <row r="32" spans="1:8" ht="58" x14ac:dyDescent="0.35">
      <c r="A32" s="38">
        <v>27</v>
      </c>
      <c r="B32" s="63">
        <v>45952</v>
      </c>
      <c r="C32" s="38">
        <v>1</v>
      </c>
      <c r="D32" s="59">
        <v>3325</v>
      </c>
      <c r="E32" s="68">
        <v>142</v>
      </c>
      <c r="F32" s="69" t="s">
        <v>96</v>
      </c>
      <c r="G32" s="65">
        <v>1900</v>
      </c>
    </row>
    <row r="33" spans="1:7" ht="58" x14ac:dyDescent="0.35">
      <c r="A33" s="38">
        <v>28</v>
      </c>
      <c r="B33" s="63">
        <v>45952</v>
      </c>
      <c r="C33" s="38">
        <v>1</v>
      </c>
      <c r="D33" s="59">
        <v>3326</v>
      </c>
      <c r="E33" s="61">
        <v>294</v>
      </c>
      <c r="F33" s="69" t="s">
        <v>97</v>
      </c>
      <c r="G33" s="65">
        <v>1370</v>
      </c>
    </row>
    <row r="34" spans="1:7" ht="43.5" x14ac:dyDescent="0.35">
      <c r="A34" s="38">
        <v>29</v>
      </c>
      <c r="B34" s="63">
        <v>45952</v>
      </c>
      <c r="C34" s="38">
        <v>1</v>
      </c>
      <c r="D34" s="59">
        <v>3327</v>
      </c>
      <c r="E34" s="61">
        <v>196</v>
      </c>
      <c r="F34" s="69" t="s">
        <v>98</v>
      </c>
      <c r="G34" s="65">
        <v>1696</v>
      </c>
    </row>
    <row r="35" spans="1:7" ht="43.5" x14ac:dyDescent="0.35">
      <c r="A35" s="38">
        <v>30</v>
      </c>
      <c r="B35" s="63">
        <v>45952</v>
      </c>
      <c r="C35" s="38">
        <v>1</v>
      </c>
      <c r="D35" s="59">
        <v>3328</v>
      </c>
      <c r="E35" s="61" t="s">
        <v>113</v>
      </c>
      <c r="F35" s="69" t="s">
        <v>99</v>
      </c>
      <c r="G35" s="65">
        <v>6460</v>
      </c>
    </row>
    <row r="36" spans="1:7" ht="58" x14ac:dyDescent="0.35">
      <c r="A36" s="38">
        <v>31</v>
      </c>
      <c r="B36" s="63">
        <v>45958</v>
      </c>
      <c r="C36" s="38">
        <v>1</v>
      </c>
      <c r="D36" s="59">
        <v>3329</v>
      </c>
      <c r="E36" s="61" t="s">
        <v>123</v>
      </c>
      <c r="F36" s="69" t="s">
        <v>100</v>
      </c>
      <c r="G36" s="65" t="s">
        <v>124</v>
      </c>
    </row>
    <row r="37" spans="1:7" ht="43.5" x14ac:dyDescent="0.35">
      <c r="A37" s="38">
        <v>32</v>
      </c>
      <c r="B37" s="63">
        <v>45958</v>
      </c>
      <c r="C37" s="38">
        <v>1</v>
      </c>
      <c r="D37" s="59">
        <v>3330</v>
      </c>
      <c r="E37" s="61" t="s">
        <v>114</v>
      </c>
      <c r="F37" s="69" t="s">
        <v>101</v>
      </c>
      <c r="G37" s="65">
        <v>17157.71</v>
      </c>
    </row>
    <row r="38" spans="1:7" ht="58" x14ac:dyDescent="0.35">
      <c r="A38" s="38">
        <v>33</v>
      </c>
      <c r="B38" s="63">
        <v>45958</v>
      </c>
      <c r="C38" s="38">
        <v>1</v>
      </c>
      <c r="D38" s="59">
        <v>3331</v>
      </c>
      <c r="E38" s="61" t="s">
        <v>114</v>
      </c>
      <c r="F38" s="69" t="s">
        <v>102</v>
      </c>
      <c r="G38" s="65">
        <v>11835.68</v>
      </c>
    </row>
    <row r="39" spans="1:7" ht="43.5" x14ac:dyDescent="0.35">
      <c r="A39" s="38">
        <v>34</v>
      </c>
      <c r="B39" s="63">
        <v>45958</v>
      </c>
      <c r="C39" s="38">
        <v>1</v>
      </c>
      <c r="D39" s="59">
        <v>3332</v>
      </c>
      <c r="E39" s="61" t="s">
        <v>114</v>
      </c>
      <c r="F39" s="69" t="s">
        <v>103</v>
      </c>
      <c r="G39" s="65">
        <v>7665.93</v>
      </c>
    </row>
    <row r="40" spans="1:7" ht="43.5" x14ac:dyDescent="0.35">
      <c r="A40" s="38">
        <v>35</v>
      </c>
      <c r="B40" s="63">
        <v>45958</v>
      </c>
      <c r="C40" s="38">
        <v>1</v>
      </c>
      <c r="D40" s="59">
        <v>3333</v>
      </c>
      <c r="E40" s="61" t="s">
        <v>114</v>
      </c>
      <c r="F40" s="69" t="s">
        <v>104</v>
      </c>
      <c r="G40" s="65">
        <v>6202.17</v>
      </c>
    </row>
    <row r="41" spans="1:7" ht="43.5" x14ac:dyDescent="0.35">
      <c r="A41" s="38">
        <v>36</v>
      </c>
      <c r="B41" s="63">
        <v>45958</v>
      </c>
      <c r="C41" s="38">
        <v>1</v>
      </c>
      <c r="D41" s="59">
        <v>3334</v>
      </c>
      <c r="E41" s="61" t="s">
        <v>114</v>
      </c>
      <c r="F41" s="69" t="s">
        <v>105</v>
      </c>
      <c r="G41" s="65">
        <v>5802.85</v>
      </c>
    </row>
    <row r="42" spans="1:7" ht="43.5" x14ac:dyDescent="0.35">
      <c r="A42" s="38">
        <v>37</v>
      </c>
      <c r="B42" s="63">
        <v>45958</v>
      </c>
      <c r="C42" s="38">
        <v>1</v>
      </c>
      <c r="D42" s="59">
        <v>3335</v>
      </c>
      <c r="E42" s="61" t="s">
        <v>114</v>
      </c>
      <c r="F42" s="69" t="s">
        <v>106</v>
      </c>
      <c r="G42" s="65">
        <v>4003.04</v>
      </c>
    </row>
    <row r="43" spans="1:7" ht="58" x14ac:dyDescent="0.35">
      <c r="A43" s="38">
        <v>38</v>
      </c>
      <c r="B43" s="63">
        <v>45958</v>
      </c>
      <c r="C43" s="38">
        <v>1</v>
      </c>
      <c r="D43" s="59">
        <v>3336</v>
      </c>
      <c r="E43" s="61" t="s">
        <v>115</v>
      </c>
      <c r="F43" s="69" t="s">
        <v>107</v>
      </c>
      <c r="G43" s="65">
        <v>4073.28</v>
      </c>
    </row>
    <row r="44" spans="1:7" ht="58" x14ac:dyDescent="0.35">
      <c r="A44" s="38">
        <v>39</v>
      </c>
      <c r="B44" s="63">
        <v>45958</v>
      </c>
      <c r="C44" s="38">
        <v>1</v>
      </c>
      <c r="D44" s="59">
        <v>3337</v>
      </c>
      <c r="E44" s="61">
        <v>184</v>
      </c>
      <c r="F44" s="69" t="s">
        <v>108</v>
      </c>
      <c r="G44" s="65">
        <v>11000</v>
      </c>
    </row>
    <row r="45" spans="1:7" ht="72.5" x14ac:dyDescent="0.35">
      <c r="A45" s="38">
        <v>40</v>
      </c>
      <c r="B45" s="63">
        <v>45958</v>
      </c>
      <c r="C45" s="38">
        <v>1</v>
      </c>
      <c r="D45" s="59">
        <v>3338</v>
      </c>
      <c r="E45" s="61" t="s">
        <v>116</v>
      </c>
      <c r="F45" s="69" t="s">
        <v>109</v>
      </c>
      <c r="G45" s="65">
        <v>8407.14</v>
      </c>
    </row>
    <row r="46" spans="1:7" ht="101.5" x14ac:dyDescent="0.35">
      <c r="A46" s="38">
        <v>41</v>
      </c>
      <c r="B46" s="63">
        <v>45958</v>
      </c>
      <c r="C46" s="38">
        <v>1</v>
      </c>
      <c r="D46" s="59">
        <v>3339</v>
      </c>
      <c r="E46" s="61">
        <v>113</v>
      </c>
      <c r="F46" s="69" t="s">
        <v>110</v>
      </c>
      <c r="G46" s="65">
        <v>3750</v>
      </c>
    </row>
    <row r="47" spans="1:7" ht="43.5" x14ac:dyDescent="0.35">
      <c r="A47" s="38">
        <v>42</v>
      </c>
      <c r="B47" s="63">
        <v>45958</v>
      </c>
      <c r="C47" s="38">
        <v>1</v>
      </c>
      <c r="D47" s="59">
        <v>3340</v>
      </c>
      <c r="E47" s="61">
        <v>158</v>
      </c>
      <c r="F47" s="69" t="s">
        <v>111</v>
      </c>
      <c r="G47" s="65">
        <v>1800</v>
      </c>
    </row>
    <row r="48" spans="1:7" ht="87.5" x14ac:dyDescent="0.35">
      <c r="A48" s="38">
        <v>43</v>
      </c>
      <c r="B48" s="63">
        <v>45961</v>
      </c>
      <c r="C48" s="38">
        <v>1</v>
      </c>
      <c r="D48" s="59">
        <v>3341</v>
      </c>
      <c r="E48" s="61" t="s">
        <v>125</v>
      </c>
      <c r="F48" s="69" t="s">
        <v>112</v>
      </c>
      <c r="G48" s="65" t="s">
        <v>126</v>
      </c>
    </row>
    <row r="49" spans="1:7" x14ac:dyDescent="0.35">
      <c r="A49" s="38"/>
      <c r="B49" s="63"/>
      <c r="C49" s="38"/>
      <c r="D49" s="59"/>
      <c r="E49" s="61"/>
      <c r="F49" s="69"/>
      <c r="G49" s="65"/>
    </row>
    <row r="50" spans="1:7" x14ac:dyDescent="0.35">
      <c r="A50" s="38"/>
      <c r="B50" s="63"/>
      <c r="C50" s="38"/>
      <c r="D50" s="59"/>
      <c r="E50" s="61"/>
      <c r="F50" s="69"/>
      <c r="G50" s="65"/>
    </row>
    <row r="51" spans="1:7" x14ac:dyDescent="0.35">
      <c r="A51" s="38"/>
      <c r="B51" s="63"/>
      <c r="C51" s="38"/>
      <c r="D51" s="59"/>
      <c r="E51" s="61"/>
      <c r="F51" s="69"/>
      <c r="G51" s="65"/>
    </row>
    <row r="52" spans="1:7" x14ac:dyDescent="0.35">
      <c r="A52" s="38"/>
      <c r="B52" s="63"/>
      <c r="C52" s="38"/>
      <c r="D52" s="59"/>
      <c r="E52" s="61"/>
      <c r="F52" s="69"/>
      <c r="G52" s="65"/>
    </row>
    <row r="53" spans="1:7" x14ac:dyDescent="0.35">
      <c r="A53" s="38"/>
      <c r="B53" s="63"/>
      <c r="C53" s="38"/>
      <c r="D53" s="59"/>
      <c r="E53" s="61"/>
      <c r="F53" s="69"/>
      <c r="G53" s="65"/>
    </row>
    <row r="54" spans="1:7" x14ac:dyDescent="0.35">
      <c r="A54" s="38"/>
      <c r="B54" s="63"/>
      <c r="C54" s="38"/>
      <c r="D54" s="59"/>
      <c r="E54" s="61"/>
      <c r="F54" s="69"/>
      <c r="G54" s="65"/>
    </row>
    <row r="55" spans="1:7" x14ac:dyDescent="0.35">
      <c r="A55" s="38"/>
      <c r="B55" s="63"/>
      <c r="C55" s="38"/>
      <c r="D55" s="59"/>
      <c r="E55" s="61"/>
      <c r="F55" s="69"/>
      <c r="G55" s="65"/>
    </row>
    <row r="56" spans="1:7" x14ac:dyDescent="0.35">
      <c r="A56" s="38"/>
      <c r="B56" s="63"/>
      <c r="C56" s="38"/>
      <c r="D56" s="59"/>
      <c r="E56" s="61"/>
      <c r="F56" s="69"/>
      <c r="G56" s="65"/>
    </row>
    <row r="57" spans="1:7" x14ac:dyDescent="0.35">
      <c r="A57" s="38"/>
      <c r="B57" s="63"/>
      <c r="C57" s="38"/>
      <c r="D57" s="59"/>
      <c r="E57" s="61"/>
      <c r="F57" s="69"/>
      <c r="G57" s="65"/>
    </row>
    <row r="58" spans="1:7" x14ac:dyDescent="0.35">
      <c r="A58" s="38"/>
      <c r="B58" s="63"/>
      <c r="C58" s="38"/>
      <c r="D58" s="59"/>
      <c r="E58" s="61"/>
      <c r="F58" s="69"/>
      <c r="G58" s="65"/>
    </row>
    <row r="59" spans="1:7" x14ac:dyDescent="0.35">
      <c r="A59" s="38"/>
      <c r="B59" s="63"/>
      <c r="C59" s="38"/>
      <c r="D59" s="59"/>
      <c r="E59" s="61"/>
      <c r="F59" s="69"/>
      <c r="G59" s="65"/>
    </row>
    <row r="60" spans="1:7" x14ac:dyDescent="0.35">
      <c r="A60" s="38"/>
      <c r="B60" s="63"/>
      <c r="C60" s="38"/>
      <c r="D60" s="59"/>
      <c r="E60" s="61"/>
      <c r="F60" s="69"/>
      <c r="G60" s="65"/>
    </row>
    <row r="61" spans="1:7" x14ac:dyDescent="0.35">
      <c r="A61" s="38"/>
      <c r="B61" s="63"/>
      <c r="C61" s="38"/>
      <c r="D61" s="59"/>
      <c r="E61" s="61"/>
      <c r="F61" s="69"/>
      <c r="G61" s="65"/>
    </row>
    <row r="62" spans="1:7" x14ac:dyDescent="0.35">
      <c r="A62" s="38"/>
      <c r="B62" s="63"/>
      <c r="C62" s="38"/>
      <c r="D62" s="59"/>
      <c r="E62" s="61"/>
      <c r="F62" s="69"/>
      <c r="G62" s="65"/>
    </row>
    <row r="63" spans="1:7" x14ac:dyDescent="0.35">
      <c r="A63" s="38"/>
      <c r="B63" s="63"/>
      <c r="C63" s="38"/>
      <c r="D63" s="59"/>
      <c r="E63" s="61"/>
      <c r="F63" s="69"/>
      <c r="G63" s="65"/>
    </row>
    <row r="64" spans="1:7" x14ac:dyDescent="0.35">
      <c r="A64" s="38"/>
      <c r="B64" s="63"/>
      <c r="C64" s="38"/>
      <c r="D64" s="59"/>
      <c r="E64" s="61"/>
      <c r="F64" s="69"/>
      <c r="G64" s="65"/>
    </row>
    <row r="65" spans="1:7" x14ac:dyDescent="0.35">
      <c r="A65" s="38"/>
      <c r="B65" s="63"/>
      <c r="C65" s="38"/>
      <c r="D65" s="59"/>
      <c r="E65" s="61"/>
      <c r="F65" s="69"/>
      <c r="G65" s="65"/>
    </row>
    <row r="66" spans="1:7" x14ac:dyDescent="0.35">
      <c r="A66" s="38"/>
      <c r="B66" s="63"/>
      <c r="C66" s="38"/>
      <c r="D66" s="59"/>
      <c r="E66" s="61"/>
      <c r="F66" s="69"/>
      <c r="G66" s="65"/>
    </row>
    <row r="67" spans="1:7" x14ac:dyDescent="0.35">
      <c r="A67" s="38"/>
      <c r="B67" s="63"/>
      <c r="C67" s="38"/>
      <c r="D67" s="59"/>
      <c r="E67" s="38"/>
      <c r="F67" s="69"/>
      <c r="G67" s="65"/>
    </row>
    <row r="68" spans="1:7" x14ac:dyDescent="0.35">
      <c r="A68" s="38"/>
      <c r="B68" s="63"/>
      <c r="C68" s="38"/>
      <c r="D68" s="59"/>
      <c r="E68" s="68"/>
      <c r="F68" s="69"/>
      <c r="G68" s="65"/>
    </row>
    <row r="69" spans="1:7" x14ac:dyDescent="0.35">
      <c r="A69" s="38"/>
      <c r="B69" s="63"/>
      <c r="C69" s="38"/>
      <c r="D69" s="59"/>
      <c r="E69" s="38"/>
      <c r="F69" s="69"/>
      <c r="G69" s="65"/>
    </row>
    <row r="70" spans="1:7" x14ac:dyDescent="0.35">
      <c r="A70" s="38"/>
      <c r="B70" s="63"/>
      <c r="C70" s="38"/>
      <c r="D70" s="59"/>
      <c r="E70" s="38"/>
      <c r="F70" s="69"/>
      <c r="G70" s="65"/>
    </row>
    <row r="71" spans="1:7" x14ac:dyDescent="0.35">
      <c r="A71" s="38"/>
      <c r="B71" s="63"/>
      <c r="C71" s="38"/>
      <c r="D71" s="59"/>
      <c r="F71" s="69"/>
      <c r="G71" s="65"/>
    </row>
    <row r="72" spans="1:7" x14ac:dyDescent="0.35">
      <c r="A72" s="38"/>
      <c r="B72" s="63"/>
      <c r="C72" s="38"/>
      <c r="D72" s="59"/>
      <c r="F72" s="69"/>
      <c r="G72" s="65"/>
    </row>
    <row r="73" spans="1:7" x14ac:dyDescent="0.35">
      <c r="A73" s="38"/>
      <c r="B73" s="63"/>
      <c r="C73" s="38"/>
      <c r="D73" s="59"/>
      <c r="F73" s="69"/>
      <c r="G73" s="65"/>
    </row>
    <row r="74" spans="1:7" x14ac:dyDescent="0.35">
      <c r="A74" s="38"/>
      <c r="B74" s="63"/>
      <c r="C74" s="38"/>
      <c r="D74" s="59"/>
      <c r="E74" s="66"/>
      <c r="F74" s="62"/>
      <c r="G74" s="65"/>
    </row>
    <row r="75" spans="1:7" x14ac:dyDescent="0.35">
      <c r="A75" s="38"/>
      <c r="B75" s="63"/>
      <c r="C75" s="38"/>
      <c r="D75" s="59"/>
      <c r="E75" s="66"/>
      <c r="F75" s="62"/>
      <c r="G75" s="65"/>
    </row>
    <row r="76" spans="1:7" x14ac:dyDescent="0.35">
      <c r="A76" s="38"/>
      <c r="B76" s="63"/>
      <c r="C76" s="38"/>
      <c r="D76" s="59"/>
      <c r="E76" s="66"/>
      <c r="F76" s="62"/>
      <c r="G76" s="65"/>
    </row>
    <row r="77" spans="1:7" x14ac:dyDescent="0.35">
      <c r="A77" s="38"/>
      <c r="B77" s="63"/>
      <c r="C77" s="38"/>
      <c r="D77" s="59"/>
      <c r="E77" s="66"/>
      <c r="F77" s="62"/>
      <c r="G77" s="65"/>
    </row>
    <row r="78" spans="1:7" x14ac:dyDescent="0.35">
      <c r="A78" s="38"/>
      <c r="B78" s="63"/>
      <c r="C78" s="38"/>
      <c r="D78" s="59"/>
      <c r="E78" s="66"/>
      <c r="F78" s="62"/>
      <c r="G78" s="65"/>
    </row>
    <row r="79" spans="1:7" x14ac:dyDescent="0.35">
      <c r="A79" s="38"/>
      <c r="B79" s="63"/>
      <c r="C79" s="38"/>
      <c r="D79" s="59"/>
      <c r="E79" s="66"/>
      <c r="F79" s="62"/>
      <c r="G79" s="65"/>
    </row>
    <row r="80" spans="1:7" x14ac:dyDescent="0.35">
      <c r="A80" s="38"/>
      <c r="B80" s="63"/>
      <c r="C80" s="38"/>
      <c r="D80" s="59"/>
      <c r="E80" s="66"/>
      <c r="F80" s="62"/>
      <c r="G80" s="65"/>
    </row>
    <row r="81" spans="1:7" x14ac:dyDescent="0.35">
      <c r="A81" s="38"/>
      <c r="B81" s="63"/>
      <c r="C81" s="38"/>
      <c r="D81" s="59"/>
      <c r="E81" s="67"/>
      <c r="F81" s="62"/>
      <c r="G81" s="65"/>
    </row>
    <row r="82" spans="1:7" x14ac:dyDescent="0.35">
      <c r="A82" s="38"/>
      <c r="B82" s="63"/>
      <c r="C82" s="38"/>
      <c r="D82" s="59"/>
      <c r="F82" s="62"/>
      <c r="G82" s="65"/>
    </row>
    <row r="83" spans="1:7" x14ac:dyDescent="0.35">
      <c r="A83" s="38"/>
      <c r="B83" s="63"/>
      <c r="C83" s="38"/>
      <c r="D83" s="59"/>
      <c r="F83" s="62"/>
      <c r="G83" s="65"/>
    </row>
    <row r="84" spans="1:7" x14ac:dyDescent="0.35">
      <c r="A84" s="38"/>
      <c r="B84" s="63"/>
      <c r="C84" s="38"/>
      <c r="D84" s="59"/>
      <c r="F84" s="62"/>
      <c r="G84" s="65"/>
    </row>
    <row r="85" spans="1:7" x14ac:dyDescent="0.35">
      <c r="A85" s="38"/>
      <c r="B85" s="63"/>
      <c r="C85" s="38"/>
      <c r="D85" s="59"/>
      <c r="F85" s="62"/>
      <c r="G85" s="65"/>
    </row>
    <row r="86" spans="1:7" x14ac:dyDescent="0.35">
      <c r="A86" s="38"/>
      <c r="B86" s="63"/>
      <c r="C86" s="38"/>
      <c r="D86" s="59"/>
      <c r="F86" s="62"/>
      <c r="G86" s="65"/>
    </row>
    <row r="87" spans="1:7" x14ac:dyDescent="0.35">
      <c r="A87" s="38"/>
      <c r="B87" s="63"/>
      <c r="C87" s="38"/>
      <c r="D87" s="59"/>
      <c r="F87" s="62"/>
      <c r="G87" s="65"/>
    </row>
  </sheetData>
  <mergeCells count="3">
    <mergeCell ref="A1:G1"/>
    <mergeCell ref="A2:G2"/>
    <mergeCell ref="A3:G3"/>
  </mergeCells>
  <pageMargins left="0.59027777777777801" right="0.59027777777777801" top="0.78749999999999998" bottom="0.59027777777777801" header="0.51180555555555496" footer="0.51180555555555496"/>
  <pageSetup scale="53" firstPageNumber="0"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MK27"/>
  <sheetViews>
    <sheetView view="pageBreakPreview" topLeftCell="D1" zoomScale="78" zoomScaleNormal="100" zoomScalePageLayoutView="78" workbookViewId="0">
      <selection activeCell="AQ9" sqref="AQ9"/>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GASTO'!D23</f>
        <v>3316</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GASTO'!B23</f>
        <v>45938</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GASTO'!C23</f>
        <v>1</v>
      </c>
      <c r="E14" s="76"/>
      <c r="F14" s="76"/>
      <c r="G14" s="77">
        <f>+'PAGO GASTO'!E23</f>
        <v>196</v>
      </c>
      <c r="H14" s="77"/>
      <c r="I14" s="77"/>
      <c r="J14" s="77"/>
      <c r="K14" s="77"/>
      <c r="L14" s="77"/>
      <c r="M14" s="77"/>
      <c r="N14" s="77"/>
      <c r="O14" s="77"/>
      <c r="P14" s="77" t="str">
        <f>+'PAGO GASTO'!F23</f>
        <v xml:space="preserve">Pago factura serie F76F5810 número DTE: 3732161109 de MARTHA ARACELY TUCHAN RIVAS DE MEJIA por 12 desayunos a Q27.00 c/u para la I Fecha del Campeonato Nacional de Liberación de Pez Vela  Por Equipos 2025 el día 03/10/2025. </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GASTO'!G23</f>
        <v>324</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07" priority="2" operator="between">
      <formula>0</formula>
      <formula>0</formula>
    </cfRule>
    <cfRule type="containsErrors" dxfId="206" priority="3">
      <formula>ISERROR(D14)</formula>
    </cfRule>
  </conditionalFormatting>
  <conditionalFormatting sqref="G14">
    <cfRule type="cellIs" dxfId="205" priority="4" operator="between">
      <formula>0</formula>
      <formula>0</formula>
    </cfRule>
    <cfRule type="containsErrors" dxfId="204"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MK27"/>
  <sheetViews>
    <sheetView view="pageBreakPreview" topLeftCell="D1" zoomScale="78" zoomScaleNormal="100" zoomScalePageLayoutView="78" workbookViewId="0">
      <selection activeCell="AQ9" sqref="AQ9"/>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GASTO'!D25</f>
        <v>3318</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GASTO'!B25</f>
        <v>45938</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GASTO'!C25</f>
        <v>1</v>
      </c>
      <c r="E14" s="76"/>
      <c r="F14" s="76"/>
      <c r="G14" s="77">
        <f>+'PAGO GASTO'!E25</f>
        <v>196</v>
      </c>
      <c r="H14" s="77"/>
      <c r="I14" s="77"/>
      <c r="J14" s="77"/>
      <c r="K14" s="77"/>
      <c r="L14" s="77"/>
      <c r="M14" s="77"/>
      <c r="N14" s="77"/>
      <c r="O14" s="77"/>
      <c r="P14" s="77" t="str">
        <f>+'PAGO GASTO'!F25</f>
        <v>Pago factura serie B8123417 número DTE: 1704018042 de STEPHANO JUANCARLO HERNÁNDEZ SÁNCHEZ, por servicio de alimentación para la clausura de la  IV Fecha del Campeonato Nacional de Dorado Derby 2025, el día 27/09/2025.</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GASTO'!G25</f>
        <v>6695</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03" priority="2" operator="between">
      <formula>0</formula>
      <formula>0</formula>
    </cfRule>
    <cfRule type="containsErrors" dxfId="202" priority="3">
      <formula>ISERROR(D14)</formula>
    </cfRule>
  </conditionalFormatting>
  <conditionalFormatting sqref="G14">
    <cfRule type="cellIs" dxfId="201" priority="4" operator="between">
      <formula>0</formula>
      <formula>0</formula>
    </cfRule>
    <cfRule type="containsErrors" dxfId="200"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MK27"/>
  <sheetViews>
    <sheetView view="pageBreakPreview" topLeftCell="D1"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GASTO'!D24</f>
        <v>3317</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GASTO'!B24</f>
        <v>45938</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GASTO'!C24</f>
        <v>1</v>
      </c>
      <c r="E14" s="76"/>
      <c r="F14" s="76"/>
      <c r="G14" s="77">
        <f>+'PAGO GASTO'!E24</f>
        <v>196</v>
      </c>
      <c r="H14" s="77"/>
      <c r="I14" s="77"/>
      <c r="J14" s="77"/>
      <c r="K14" s="77"/>
      <c r="L14" s="77"/>
      <c r="M14" s="77"/>
      <c r="N14" s="77"/>
      <c r="O14" s="77"/>
      <c r="P14" s="77" t="str">
        <f>+'PAGO GASTO'!F24</f>
        <v xml:space="preserve">Pago factura serie 8BC50EAB número DTE: 598623642 de MARTHA ARACELY TUCHAN RIVAS DE MEJIA por 12 desayunos a Q27.00 c/u para la II Fecha del Campeonato Nacional de Liberación de Pez Vela  Por Equipos 2025 el día 04/10/2025. </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GASTO'!G24</f>
        <v>324</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99" priority="2" operator="between">
      <formula>0</formula>
      <formula>0</formula>
    </cfRule>
    <cfRule type="containsErrors" dxfId="198" priority="3">
      <formula>ISERROR(D14)</formula>
    </cfRule>
  </conditionalFormatting>
  <conditionalFormatting sqref="G14">
    <cfRule type="cellIs" dxfId="197" priority="4" operator="between">
      <formula>0</formula>
      <formula>0</formula>
    </cfRule>
    <cfRule type="containsErrors" dxfId="196"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MK27"/>
  <sheetViews>
    <sheetView view="pageBreakPreview" topLeftCell="D1" zoomScale="78" zoomScaleNormal="100" zoomScalePageLayoutView="78" workbookViewId="0">
      <selection activeCell="AQ8" sqref="AQ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GASTO'!D26</f>
        <v>3319</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GASTO'!B26</f>
        <v>45938</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GASTO'!C26</f>
        <v>1</v>
      </c>
      <c r="E14" s="76"/>
      <c r="F14" s="76"/>
      <c r="G14" s="77">
        <f>+'PAGO GASTO'!E26</f>
        <v>196</v>
      </c>
      <c r="H14" s="77"/>
      <c r="I14" s="77"/>
      <c r="J14" s="77"/>
      <c r="K14" s="77"/>
      <c r="L14" s="77"/>
      <c r="M14" s="77"/>
      <c r="N14" s="77"/>
      <c r="O14" s="77"/>
      <c r="P14" s="77" t="str">
        <f>+'PAGO GASTO'!F26</f>
        <v>Pago factura serie D7195E68 número DTE: 1297763356 de ALIMENTOS MANIKASA, S.A. por 21.4 lbs. De cullote importado para la cena intermedia  de la I Fecha del Campeonato Nacional de Liberación Pez Vela por Equipos 2025 el día 03/10/2025.</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GASTO'!G26</f>
        <v>1883.2</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95" priority="2" operator="between">
      <formula>0</formula>
      <formula>0</formula>
    </cfRule>
    <cfRule type="containsErrors" dxfId="194" priority="3">
      <formula>ISERROR(D14)</formula>
    </cfRule>
  </conditionalFormatting>
  <conditionalFormatting sqref="G14">
    <cfRule type="cellIs" dxfId="193" priority="4" operator="between">
      <formula>0</formula>
      <formula>0</formula>
    </cfRule>
    <cfRule type="containsErrors" dxfId="192"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MK27"/>
  <sheetViews>
    <sheetView view="pageBreakPreview" topLeftCell="D10" zoomScale="78" zoomScaleNormal="100" zoomScalePageLayoutView="78" workbookViewId="0">
      <selection activeCell="P14" sqref="P14:AN14"/>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4"/>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GASTO'!D27</f>
        <v>3320</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GASTO'!B27</f>
        <v>45938</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GASTO'!C27</f>
        <v>1</v>
      </c>
      <c r="E14" s="76"/>
      <c r="F14" s="76"/>
      <c r="G14" s="77">
        <f>+'PAGO GASTO'!E27</f>
        <v>196</v>
      </c>
      <c r="H14" s="77"/>
      <c r="I14" s="77"/>
      <c r="J14" s="77"/>
      <c r="K14" s="77"/>
      <c r="L14" s="77"/>
      <c r="M14" s="77"/>
      <c r="N14" s="77"/>
      <c r="O14" s="77"/>
      <c r="P14" s="77" t="str">
        <f>+'PAGO GASTO'!F27</f>
        <v xml:space="preserve">Pago factura serie 9D47163C número DTE: 2824095038 de PACIFIC FINS GUATEMALA,S A. por  alimentos servidos y  alquiler de las instalaciones  del Restaurante para la cena intermedia de la I Fecha del Campeonato Nacional de  Liberación Pez Vela por Equipos 2025, el día  03/10/2025. </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GASTO'!G27</f>
        <v>3384.95</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91" priority="2" operator="between">
      <formula>0</formula>
      <formula>0</formula>
    </cfRule>
    <cfRule type="containsErrors" dxfId="190" priority="3">
      <formula>ISERROR(D14)</formula>
    </cfRule>
  </conditionalFormatting>
  <conditionalFormatting sqref="G14">
    <cfRule type="cellIs" dxfId="189" priority="4" operator="between">
      <formula>0</formula>
      <formula>0</formula>
    </cfRule>
    <cfRule type="containsErrors" dxfId="188"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MK27"/>
  <sheetViews>
    <sheetView view="pageBreakPreview" topLeftCell="D1" zoomScale="78" zoomScaleNormal="100" zoomScalePageLayoutView="78" workbookViewId="0">
      <selection activeCell="AQ6" sqref="AQ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GASTO'!D28</f>
        <v>3321</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GASTO'!B28</f>
        <v>45952</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GASTO'!C28</f>
        <v>1</v>
      </c>
      <c r="E14" s="76"/>
      <c r="F14" s="76"/>
      <c r="G14" s="77">
        <f>+'PAGO GASTO'!E28</f>
        <v>111</v>
      </c>
      <c r="H14" s="77"/>
      <c r="I14" s="77"/>
      <c r="J14" s="77"/>
      <c r="K14" s="77"/>
      <c r="L14" s="77"/>
      <c r="M14" s="77"/>
      <c r="N14" s="77"/>
      <c r="O14" s="77"/>
      <c r="P14" s="77" t="str">
        <f>+'PAGO GASTO'!F28</f>
        <v xml:space="preserve">Pago factura  serie  E2AC248D número 1459834284 de EMPRESA ELECTRICA DE GUATEMALA, S.A. por consumo de energía eléctrica al 16/10/2025 en las oficinas de la Asociación Nacional de Pesca. </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GASTO'!G28</f>
        <v>349.25</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87" priority="2" operator="between">
      <formula>0</formula>
      <formula>0</formula>
    </cfRule>
    <cfRule type="containsErrors" dxfId="186" priority="3">
      <formula>ISERROR(D14)</formula>
    </cfRule>
  </conditionalFormatting>
  <conditionalFormatting sqref="G14">
    <cfRule type="cellIs" dxfId="185" priority="4" operator="between">
      <formula>0</formula>
      <formula>0</formula>
    </cfRule>
    <cfRule type="containsErrors" dxfId="184"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MK27"/>
  <sheetViews>
    <sheetView view="pageBreakPreview" topLeftCell="D1" zoomScale="78" zoomScaleNormal="100" zoomScalePageLayoutView="78" workbookViewId="0">
      <selection activeCell="AQ5" sqref="AQ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GASTO'!D29</f>
        <v>3322</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GASTO'!B29</f>
        <v>45952</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GASTO'!C29</f>
        <v>1</v>
      </c>
      <c r="E14" s="76"/>
      <c r="F14" s="76"/>
      <c r="G14" s="77" t="str">
        <f>+'PAGO GASTO'!E29</f>
        <v>VARIOS</v>
      </c>
      <c r="H14" s="77"/>
      <c r="I14" s="77"/>
      <c r="J14" s="77"/>
      <c r="K14" s="77"/>
      <c r="L14" s="77"/>
      <c r="M14" s="77"/>
      <c r="N14" s="77"/>
      <c r="O14" s="77"/>
      <c r="P14" s="77" t="str">
        <f>+'PAGO GASTO'!F29</f>
        <v xml:space="preserve">Pago  de Fianza de Fidelidad según póliza No. 21672 de la Asociación Nacional de Pesca Deportiva de Guatemala al Crédito Hipotecario Nacional, correspondiente al mes de OCTUBRE  2025. </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GASTO'!G29</f>
        <v>813.12</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83" priority="2" operator="between">
      <formula>0</formula>
      <formula>0</formula>
    </cfRule>
    <cfRule type="containsErrors" dxfId="182" priority="3">
      <formula>ISERROR(D14)</formula>
    </cfRule>
  </conditionalFormatting>
  <conditionalFormatting sqref="G14">
    <cfRule type="cellIs" dxfId="181" priority="4" operator="between">
      <formula>0</formula>
      <formula>0</formula>
    </cfRule>
    <cfRule type="containsErrors" dxfId="180"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MK27"/>
  <sheetViews>
    <sheetView view="pageBreakPreview" topLeftCell="D7" zoomScale="78" zoomScaleNormal="100" zoomScalePageLayoutView="78" workbookViewId="0">
      <selection activeCell="AQ5" sqref="AQ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GASTO'!D30</f>
        <v>3323</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GASTO'!B30</f>
        <v>45952</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GASTO'!C30</f>
        <v>1</v>
      </c>
      <c r="E14" s="76"/>
      <c r="F14" s="76"/>
      <c r="G14" s="77">
        <f>+'PAGO GASTO'!E30</f>
        <v>233</v>
      </c>
      <c r="H14" s="77"/>
      <c r="I14" s="77"/>
      <c r="J14" s="77"/>
      <c r="K14" s="77"/>
      <c r="L14" s="77"/>
      <c r="M14" s="77"/>
      <c r="N14" s="77"/>
      <c r="O14" s="77"/>
      <c r="P14" s="77" t="str">
        <f>+'PAGO GASTO'!F30</f>
        <v>Pago factura serie 73B2DB38 número DTE: 1239500020 de TACTICAL SHOP OUTDOORS, S.A. por  compra de 5 camisas Columbia Bahama de diferetes tallas para los atletas que participaran en el 31th  INTERNATIONAL BILLFISH TOURNAMENT, que e llevara a cabo en Bahia del Sol El Salvador  del 09 al 13/11/2025.</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GASTO'!G30</f>
        <v>2100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79" priority="2" operator="between">
      <formula>0</formula>
      <formula>0</formula>
    </cfRule>
    <cfRule type="containsErrors" dxfId="178" priority="3">
      <formula>ISERROR(D14)</formula>
    </cfRule>
  </conditionalFormatting>
  <conditionalFormatting sqref="G14">
    <cfRule type="cellIs" dxfId="177" priority="4" operator="between">
      <formula>0</formula>
      <formula>0</formula>
    </cfRule>
    <cfRule type="containsErrors" dxfId="176"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MK27"/>
  <sheetViews>
    <sheetView view="pageBreakPreview" topLeftCell="D1" zoomScale="78" zoomScaleNormal="100" zoomScalePageLayoutView="78" workbookViewId="0">
      <selection activeCell="AQ5" sqref="AQ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GASTO'!D31</f>
        <v>3324</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GASTO'!B31</f>
        <v>45952</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GASTO'!C31</f>
        <v>1</v>
      </c>
      <c r="E14" s="76"/>
      <c r="F14" s="76"/>
      <c r="G14" s="77">
        <f>+'PAGO GASTO'!E31</f>
        <v>294</v>
      </c>
      <c r="H14" s="77"/>
      <c r="I14" s="77"/>
      <c r="J14" s="77"/>
      <c r="K14" s="77"/>
      <c r="L14" s="77"/>
      <c r="M14" s="77"/>
      <c r="N14" s="77"/>
      <c r="O14" s="77"/>
      <c r="P14" s="77" t="str">
        <f>+'PAGO GASTO'!F31</f>
        <v>Pago factura serie 03DC341E número DTE: 311312496 de  PESQUEROS DE GUATEMALA, S.A. por  compra de implementos deportivos  como reconocimiento a los atletas participantes destacados en la II Fecha del Campeonato Nacional de  Funfish 2025,  el día  11/10/2025.</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GASTO'!G31</f>
        <v>15000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75" priority="2" operator="between">
      <formula>0</formula>
      <formula>0</formula>
    </cfRule>
    <cfRule type="containsErrors" dxfId="174" priority="3">
      <formula>ISERROR(D14)</formula>
    </cfRule>
  </conditionalFormatting>
  <conditionalFormatting sqref="G14">
    <cfRule type="cellIs" dxfId="173" priority="4" operator="between">
      <formula>0</formula>
      <formula>0</formula>
    </cfRule>
    <cfRule type="containsErrors" dxfId="172"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MK27"/>
  <sheetViews>
    <sheetView view="pageBreakPreview" topLeftCell="D1" zoomScale="78" zoomScaleNormal="100" zoomScalePageLayoutView="78" workbookViewId="0">
      <selection activeCell="AQ4" sqref="AQ4"/>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GASTO'!D32</f>
        <v>3325</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GASTO'!B32</f>
        <v>45952</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GASTO'!C32</f>
        <v>1</v>
      </c>
      <c r="E14" s="76"/>
      <c r="F14" s="76"/>
      <c r="G14" s="77">
        <f>+'PAGO GASTO'!E32</f>
        <v>142</v>
      </c>
      <c r="H14" s="77"/>
      <c r="I14" s="77"/>
      <c r="J14" s="77"/>
      <c r="K14" s="77"/>
      <c r="L14" s="77"/>
      <c r="M14" s="77"/>
      <c r="N14" s="77"/>
      <c r="O14" s="77"/>
      <c r="P14" s="77" t="str">
        <f>+'PAGO GASTO'!F32</f>
        <v>Pago factura serie 2D269459  número DTE: 28003429 de NOBLEZA S.A. por servicio de bajadas y subidas de las embarcaciones participantes en la IV  Fecha del Campeonato Nacional de Dorado Derby 2025, que se llevó a cabo el  27/09/2025.</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GASTO'!G32</f>
        <v>1900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71" priority="2" operator="between">
      <formula>0</formula>
      <formula>0</formula>
    </cfRule>
    <cfRule type="containsErrors" dxfId="170" priority="3">
      <formula>ISERROR(D14)</formula>
    </cfRule>
  </conditionalFormatting>
  <conditionalFormatting sqref="G14">
    <cfRule type="cellIs" dxfId="169" priority="4" operator="between">
      <formula>0</formula>
      <formula>0</formula>
    </cfRule>
    <cfRule type="containsErrors" dxfId="168"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K27"/>
  <sheetViews>
    <sheetView view="pageBreakPreview" topLeftCell="D19" zoomScale="78" zoomScaleNormal="100" zoomScalePageLayoutView="78" workbookViewId="0">
      <selection activeCell="Q24" sqref="Q24"/>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GASTO'!D6</f>
        <v>3299</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GASTO'!B6</f>
        <v>45932</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GASTO'!C6</f>
        <v>1</v>
      </c>
      <c r="E14" s="76"/>
      <c r="F14" s="76"/>
      <c r="G14" s="77">
        <f>+'PAGO GASTO'!E6</f>
        <v>264</v>
      </c>
      <c r="H14" s="77"/>
      <c r="I14" s="77"/>
      <c r="J14" s="77"/>
      <c r="K14" s="77"/>
      <c r="L14" s="77"/>
      <c r="M14" s="77"/>
      <c r="N14" s="77"/>
      <c r="O14" s="77"/>
      <c r="P14" s="77" t="str">
        <f>+'PAGO GASTO'!F6</f>
        <v>Pago factura serie  E91F87DA número 1659061163 de SERVICIOS AGRICOLAS PROFESIONALES, S.A. por servicio de control de plagas, mes de SEPTIEMBRE  2025 en las oficinas de La Asociación Nacional de Pesca Deportiva.</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GASTO'!G6</f>
        <v>500</v>
      </c>
      <c r="AQ14" s="23"/>
    </row>
    <row r="15" spans="1:43" ht="31.5" customHeight="1" x14ac:dyDescent="0.35">
      <c r="A15" s="5"/>
      <c r="D15" s="74" t="s">
        <v>48</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7.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30"/>
      <c r="F19" s="30"/>
      <c r="G19" s="30"/>
      <c r="H19" s="30"/>
      <c r="I19" s="30"/>
      <c r="J19" s="30"/>
      <c r="K19" s="30"/>
      <c r="L19" s="30"/>
      <c r="M19" s="30"/>
      <c r="N19" s="30"/>
      <c r="O19" s="30"/>
      <c r="P19" s="30"/>
      <c r="Q19" s="75" t="s">
        <v>65</v>
      </c>
      <c r="R19" s="75"/>
      <c r="S19" s="75"/>
      <c r="T19" s="75"/>
      <c r="U19" s="75"/>
      <c r="V19" s="75"/>
      <c r="W19" s="75"/>
      <c r="X19" s="75"/>
      <c r="Y19" s="75"/>
      <c r="Z19" s="75"/>
      <c r="AA19" s="75"/>
      <c r="AB19" s="75"/>
      <c r="AC19" s="75"/>
      <c r="AD19" s="75"/>
      <c r="AE19" s="75"/>
      <c r="AF19" s="10"/>
      <c r="AG19" s="10"/>
      <c r="AH19" s="10"/>
      <c r="AI19" s="10"/>
      <c r="AJ19" s="10"/>
      <c r="AK19" s="10"/>
      <c r="AL19" s="10"/>
      <c r="AM19" s="10"/>
      <c r="AN19" s="52"/>
      <c r="AO19" s="52"/>
    </row>
    <row r="20" spans="1:41" ht="33.75" customHeight="1" x14ac:dyDescent="0.35">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row>
    <row r="21" spans="1:41" ht="109.5" customHeight="1" x14ac:dyDescent="0.35">
      <c r="D21" s="10"/>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10"/>
      <c r="AM21" s="10"/>
      <c r="AN21" s="10"/>
      <c r="AO21" s="10"/>
    </row>
    <row r="22" spans="1:41" x14ac:dyDescent="0.35">
      <c r="A22" s="5"/>
      <c r="D22" s="28"/>
      <c r="E22" s="53"/>
      <c r="F22" s="53"/>
      <c r="G22" s="94"/>
      <c r="H22" s="94"/>
      <c r="I22" s="94"/>
      <c r="J22" s="94"/>
      <c r="K22" s="94"/>
      <c r="L22" s="94"/>
      <c r="M22" s="94"/>
      <c r="N22" s="94"/>
      <c r="O22" s="94"/>
      <c r="P22" s="94"/>
      <c r="Q22" s="94"/>
      <c r="R22" s="94"/>
      <c r="S22" s="10"/>
      <c r="T22" s="10"/>
      <c r="U22" s="10"/>
      <c r="V22" s="10"/>
      <c r="W22" s="10"/>
      <c r="X22" s="10"/>
      <c r="Y22" s="32"/>
      <c r="Z22" s="32"/>
      <c r="AA22" s="32"/>
      <c r="AB22" s="94"/>
      <c r="AC22" s="94"/>
      <c r="AD22" s="94"/>
      <c r="AE22" s="94"/>
      <c r="AF22" s="94"/>
      <c r="AG22" s="94"/>
      <c r="AH22" s="94"/>
      <c r="AI22" s="94"/>
      <c r="AJ22" s="94"/>
      <c r="AK22" s="94"/>
      <c r="AL22" s="94"/>
      <c r="AM22" s="94"/>
      <c r="AN22" s="10"/>
      <c r="AO22" s="10"/>
    </row>
    <row r="23" spans="1:41" ht="85.5" customHeight="1" x14ac:dyDescent="0.35">
      <c r="A23" s="5"/>
      <c r="D23" s="10"/>
      <c r="E23" s="53"/>
      <c r="F23" s="53"/>
      <c r="G23" s="53"/>
      <c r="H23" s="75" t="s">
        <v>66</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21">
    <mergeCell ref="D1:AO1"/>
    <mergeCell ref="D2:AO2"/>
    <mergeCell ref="D5:AA5"/>
    <mergeCell ref="T6:AA6"/>
    <mergeCell ref="AE6:AN6"/>
    <mergeCell ref="T7:AA7"/>
    <mergeCell ref="AE7:AN7"/>
    <mergeCell ref="D9:AO9"/>
    <mergeCell ref="D10:AO10"/>
    <mergeCell ref="D13:F13"/>
    <mergeCell ref="G13:O13"/>
    <mergeCell ref="P13:AN13"/>
    <mergeCell ref="G22:R22"/>
    <mergeCell ref="AB22:AM22"/>
    <mergeCell ref="H23:S23"/>
    <mergeCell ref="AC23:AN23"/>
    <mergeCell ref="D14:F14"/>
    <mergeCell ref="G14:O14"/>
    <mergeCell ref="P14:AN14"/>
    <mergeCell ref="D15:AO15"/>
    <mergeCell ref="Q19:AE19"/>
  </mergeCells>
  <conditionalFormatting sqref="D14">
    <cfRule type="cellIs" dxfId="275" priority="2" operator="between">
      <formula>0</formula>
      <formula>0</formula>
    </cfRule>
    <cfRule type="containsErrors" dxfId="274" priority="3">
      <formula>ISERROR(D14)</formula>
    </cfRule>
  </conditionalFormatting>
  <conditionalFormatting sqref="G14">
    <cfRule type="cellIs" dxfId="273" priority="4" operator="between">
      <formula>0</formula>
      <formula>0</formula>
    </cfRule>
    <cfRule type="containsErrors" dxfId="272"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MK27"/>
  <sheetViews>
    <sheetView view="pageBreakPreview" topLeftCell="D1"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GASTO'!D33</f>
        <v>3326</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GASTO'!B33</f>
        <v>45952</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GASTO'!C33</f>
        <v>1</v>
      </c>
      <c r="E14" s="76"/>
      <c r="F14" s="76"/>
      <c r="G14" s="77">
        <f>+'PAGO GASTO'!E33</f>
        <v>294</v>
      </c>
      <c r="H14" s="77"/>
      <c r="I14" s="77"/>
      <c r="J14" s="77"/>
      <c r="K14" s="77"/>
      <c r="L14" s="77"/>
      <c r="M14" s="77"/>
      <c r="N14" s="77"/>
      <c r="O14" s="77"/>
      <c r="P14" s="77" t="str">
        <f>+'PAGO GASTO'!F33</f>
        <v xml:space="preserve">Pago de Factura Serie 2CE7804E número DTE: 3646373986 a nombre de PUBLICIDAD Y TROFEOS, S.A. por 3 plaquetas  de diferentes tamaños para los atletas participantes destacados en la II Fecha del Campeonato Nacional de Funfish, el dia 11/10/2025. </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GASTO'!G33</f>
        <v>1370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67" priority="2" operator="between">
      <formula>0</formula>
      <formula>0</formula>
    </cfRule>
    <cfRule type="containsErrors" dxfId="166" priority="3">
      <formula>ISERROR(D14)</formula>
    </cfRule>
  </conditionalFormatting>
  <conditionalFormatting sqref="G14">
    <cfRule type="cellIs" dxfId="165" priority="4" operator="between">
      <formula>0</formula>
      <formula>0</formula>
    </cfRule>
    <cfRule type="containsErrors" dxfId="164"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MK27"/>
  <sheetViews>
    <sheetView view="pageBreakPreview" topLeftCell="D1" zoomScale="78" zoomScaleNormal="100" zoomScalePageLayoutView="78" workbookViewId="0">
      <selection activeCell="AP7" sqref="AP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GASTO'!D34</f>
        <v>3327</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GASTO'!B34</f>
        <v>45952</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GASTO'!C34</f>
        <v>1</v>
      </c>
      <c r="E14" s="76"/>
      <c r="F14" s="76"/>
      <c r="G14" s="77">
        <f>+'PAGO GASTO'!E34</f>
        <v>196</v>
      </c>
      <c r="H14" s="77"/>
      <c r="I14" s="77"/>
      <c r="J14" s="77"/>
      <c r="K14" s="77"/>
      <c r="L14" s="77"/>
      <c r="M14" s="77"/>
      <c r="N14" s="77"/>
      <c r="O14" s="77"/>
      <c r="P14" s="77" t="str">
        <f>+'PAGO GASTO'!F34</f>
        <v xml:space="preserve">Pago factura serie B62B13AA número 2110736993 de MARTHA ARACELY TUCHAN RIVAS DE MEJIA por 53 desayunos a Q32.00 c/u para la II Fecha del Campeonato Nacional de Funfish 2025 el día 11/10/2025. </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GASTO'!G34</f>
        <v>1696</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63" priority="2" operator="between">
      <formula>0</formula>
      <formula>0</formula>
    </cfRule>
    <cfRule type="containsErrors" dxfId="162" priority="3">
      <formula>ISERROR(D14)</formula>
    </cfRule>
  </conditionalFormatting>
  <conditionalFormatting sqref="G14">
    <cfRule type="cellIs" dxfId="161" priority="4" operator="between">
      <formula>0</formula>
      <formula>0</formula>
    </cfRule>
    <cfRule type="containsErrors" dxfId="160"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MK27"/>
  <sheetViews>
    <sheetView view="pageBreakPreview" topLeftCell="D1" zoomScale="78" zoomScaleNormal="100" zoomScalePageLayoutView="78" workbookViewId="0">
      <selection activeCell="AP7" sqref="AP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GASTO'!D35</f>
        <v>3328</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GASTO'!B35</f>
        <v>45952</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GASTO'!C35</f>
        <v>1</v>
      </c>
      <c r="E14" s="76"/>
      <c r="F14" s="76"/>
      <c r="G14" s="77" t="str">
        <f>+'PAGO GASTO'!E35</f>
        <v>196
142</v>
      </c>
      <c r="H14" s="77"/>
      <c r="I14" s="77"/>
      <c r="J14" s="77"/>
      <c r="K14" s="77"/>
      <c r="L14" s="77"/>
      <c r="M14" s="77"/>
      <c r="N14" s="77"/>
      <c r="O14" s="77"/>
      <c r="P14" s="77" t="str">
        <f>+'PAGO GASTO'!F35</f>
        <v>Pago factura serie  EB3D853B  número DTE:  72895017 de STEPHANO JUANCARLO HERNÁNDEZ SÁNCHEZ, por servicio de alimentación para  la  II Fecha del Campeonato Nacional de Funfish 2025, el día 11/10/2025.</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GASTO'!G35</f>
        <v>6460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59" priority="2" operator="between">
      <formula>0</formula>
      <formula>0</formula>
    </cfRule>
    <cfRule type="containsErrors" dxfId="158" priority="3">
      <formula>ISERROR(D14)</formula>
    </cfRule>
  </conditionalFormatting>
  <conditionalFormatting sqref="G14">
    <cfRule type="cellIs" dxfId="157" priority="4" operator="between">
      <formula>0</formula>
      <formula>0</formula>
    </cfRule>
    <cfRule type="containsErrors" dxfId="156"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MK27"/>
  <sheetViews>
    <sheetView view="pageBreakPreview" topLeftCell="D12" zoomScale="78" zoomScaleNormal="100" zoomScalePageLayoutView="78" workbookViewId="0">
      <selection activeCell="P14" sqref="P14:AN14"/>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GASTO'!D36</f>
        <v>3329</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GASTO'!B36</f>
        <v>45958</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GASTO'!C36</f>
        <v>1</v>
      </c>
      <c r="E14" s="76"/>
      <c r="F14" s="76"/>
      <c r="G14" s="77" t="str">
        <f>+'PAGO GASTO'!E36</f>
        <v>011
022
051
194</v>
      </c>
      <c r="H14" s="77"/>
      <c r="I14" s="77"/>
      <c r="J14" s="77"/>
      <c r="K14" s="77"/>
      <c r="L14" s="77"/>
      <c r="M14" s="77"/>
      <c r="N14" s="77"/>
      <c r="O14" s="77"/>
      <c r="P14" s="77" t="str">
        <f>+'PAGO GASTO'!F36</f>
        <v>Pago de Recibo DR-182-1 No. 5767399  BANCO GYT CONTINENTAL, correspondiente a la cuota laboral y patronal del IGSS del mes de OCTUBRE 2025. Mas Q. 50.00 quetzales para compra de cheque de caja a nombre del Instituto Guatemalteco de Seguridad Social.</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t="str">
        <f>+'PAGO GASTO'!G36</f>
        <v>Q2,724.13
Q198.03
Q6,455.35
Q50.00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55" priority="2" operator="between">
      <formula>0</formula>
      <formula>0</formula>
    </cfRule>
    <cfRule type="containsErrors" dxfId="154" priority="3">
      <formula>ISERROR(D14)</formula>
    </cfRule>
  </conditionalFormatting>
  <conditionalFormatting sqref="G14">
    <cfRule type="cellIs" dxfId="153" priority="4" operator="between">
      <formula>0</formula>
      <formula>0</formula>
    </cfRule>
    <cfRule type="containsErrors" dxfId="152"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MK27"/>
  <sheetViews>
    <sheetView view="pageBreakPreview" topLeftCell="D10" zoomScale="78" zoomScaleNormal="100" zoomScalePageLayoutView="78" workbookViewId="0">
      <selection activeCell="AP7" sqref="AP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GASTO'!D37</f>
        <v>3330</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GASTO'!B37</f>
        <v>45958</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GASTO'!C37</f>
        <v>1</v>
      </c>
      <c r="E14" s="76"/>
      <c r="F14" s="76"/>
      <c r="G14" s="77" t="str">
        <f>+'PAGO GASTO'!E37</f>
        <v>011
015</v>
      </c>
      <c r="H14" s="77"/>
      <c r="I14" s="77"/>
      <c r="J14" s="77"/>
      <c r="K14" s="77"/>
      <c r="L14" s="77"/>
      <c r="M14" s="77"/>
      <c r="N14" s="77"/>
      <c r="O14" s="77"/>
      <c r="P14" s="77" t="str">
        <f>+'PAGO GASTO'!F37</f>
        <v>Cheque a nombre de ALEXANDRO ENRIQUE ANDREU MATHEU, pago salario mes de OCTUBRE 2025, como Gerente General, el cual incluye descuentos correspondientes al mes. IGSS: Q910.46 FIANZA: Q253.34 ISR: Q778.49</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GASTO'!G37</f>
        <v>17157.71</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51" priority="2" operator="between">
      <formula>0</formula>
      <formula>0</formula>
    </cfRule>
    <cfRule type="containsErrors" dxfId="150" priority="3">
      <formula>ISERROR(D14)</formula>
    </cfRule>
  </conditionalFormatting>
  <conditionalFormatting sqref="G14">
    <cfRule type="cellIs" dxfId="149" priority="4" operator="between">
      <formula>0</formula>
      <formula>0</formula>
    </cfRule>
    <cfRule type="containsErrors" dxfId="148"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AMK27"/>
  <sheetViews>
    <sheetView view="pageBreakPreview" topLeftCell="D10" zoomScale="78" zoomScaleNormal="100" zoomScalePageLayoutView="78" workbookViewId="0">
      <selection activeCell="AQ9" sqref="AQ9"/>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GASTO'!D38</f>
        <v>3331</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GASTO'!B38</f>
        <v>45958</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GASTO'!C38</f>
        <v>1</v>
      </c>
      <c r="E14" s="76"/>
      <c r="F14" s="76"/>
      <c r="G14" s="77" t="str">
        <f>+'PAGO GASTO'!E38</f>
        <v>011
015</v>
      </c>
      <c r="H14" s="77"/>
      <c r="I14" s="77"/>
      <c r="J14" s="77"/>
      <c r="K14" s="77"/>
      <c r="L14" s="77"/>
      <c r="M14" s="77"/>
      <c r="N14" s="77"/>
      <c r="O14" s="77"/>
      <c r="P14" s="77" t="str">
        <f>+'PAGO GASTO'!F38</f>
        <v>Cheque a nombre de LESBY NOHEMY MORALES MOLINEROS, pago de salario  mes de OCTUBRE 2025 como Coordinadora Técnica, el cual incluye descuentos correspondientes al mes. IGSS Q.620.66 FIANZA Q172.70 ISR.470.96.</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GASTO'!G38</f>
        <v>11835.68</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47" priority="2" operator="between">
      <formula>0</formula>
      <formula>0</formula>
    </cfRule>
    <cfRule type="containsErrors" dxfId="146" priority="3">
      <formula>ISERROR(D14)</formula>
    </cfRule>
  </conditionalFormatting>
  <conditionalFormatting sqref="G14">
    <cfRule type="cellIs" dxfId="145" priority="4" operator="between">
      <formula>0</formula>
      <formula>0</formula>
    </cfRule>
    <cfRule type="containsErrors" dxfId="144"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MK27"/>
  <sheetViews>
    <sheetView view="pageBreakPreview" topLeftCell="D1" zoomScale="78" zoomScaleNormal="100" zoomScalePageLayoutView="78" workbookViewId="0">
      <selection activeCell="AP8" sqref="AP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GASTO'!D40</f>
        <v>3333</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GASTO'!B40</f>
        <v>45958</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GASTO'!C40</f>
        <v>1</v>
      </c>
      <c r="E14" s="76"/>
      <c r="F14" s="76"/>
      <c r="G14" s="77" t="str">
        <f>+'PAGO GASTO'!E40</f>
        <v>011
015</v>
      </c>
      <c r="H14" s="77"/>
      <c r="I14" s="77"/>
      <c r="J14" s="77"/>
      <c r="K14" s="77"/>
      <c r="L14" s="77"/>
      <c r="M14" s="77"/>
      <c r="N14" s="77"/>
      <c r="O14" s="77"/>
      <c r="P14" s="77" t="str">
        <f>+'PAGO GASTO'!F40</f>
        <v>Cheque a nombre de CLAUDIA EDELMIRA DAVILA ALVAREZ, pago salario mes de  OCTUBRE 2025 como Asistente Técnico, el cual incluye descuentos correspondientes al mes. IGSS: Q.313.95  FIANZA Q. 87.36 ISR. 146.52.</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GASTO'!G40</f>
        <v>6202.17</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43" priority="2" operator="between">
      <formula>0</formula>
      <formula>0</formula>
    </cfRule>
    <cfRule type="containsErrors" dxfId="142" priority="3">
      <formula>ISERROR(D14)</formula>
    </cfRule>
  </conditionalFormatting>
  <conditionalFormatting sqref="G14">
    <cfRule type="cellIs" dxfId="141" priority="4" operator="between">
      <formula>0</formula>
      <formula>0</formula>
    </cfRule>
    <cfRule type="containsErrors" dxfId="140"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AMK27"/>
  <sheetViews>
    <sheetView view="pageBreakPreview" topLeftCell="D1" zoomScale="78" zoomScaleNormal="100" zoomScalePageLayoutView="78" workbookViewId="0">
      <selection activeCell="AQ10" sqref="AQ10"/>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GASTO'!D39</f>
        <v>3332</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GASTO'!B39</f>
        <v>45958</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GASTO'!C39</f>
        <v>1</v>
      </c>
      <c r="E14" s="76"/>
      <c r="F14" s="76"/>
      <c r="G14" s="77" t="str">
        <f>+'PAGO GASTO'!E39</f>
        <v>011
015</v>
      </c>
      <c r="H14" s="77"/>
      <c r="I14" s="77"/>
      <c r="J14" s="77"/>
      <c r="K14" s="77"/>
      <c r="L14" s="77"/>
      <c r="M14" s="77"/>
      <c r="N14" s="77"/>
      <c r="O14" s="77"/>
      <c r="P14" s="77" t="str">
        <f>+'PAGO GASTO'!F39</f>
        <v>Cheque a nombre de SILVIA EUGENIA SANTOS LEMUS, pago salario mes de OCTUBRE 2025 como CONTADOR GENERAL, el cual incluye descuentos correspondientes al mes. IGSS: Q393.65 FIANZA Q109.54 ISR: 230.89.</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GASTO'!G39</f>
        <v>7665.93</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39" priority="2" operator="between">
      <formula>0</formula>
      <formula>0</formula>
    </cfRule>
    <cfRule type="containsErrors" dxfId="138" priority="3">
      <formula>ISERROR(D14)</formula>
    </cfRule>
  </conditionalFormatting>
  <conditionalFormatting sqref="G14">
    <cfRule type="cellIs" dxfId="137" priority="4" operator="between">
      <formula>0</formula>
      <formula>0</formula>
    </cfRule>
    <cfRule type="containsErrors" dxfId="136"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AMK27"/>
  <sheetViews>
    <sheetView view="pageBreakPreview" topLeftCell="D1" zoomScale="78" zoomScaleNormal="100" zoomScalePageLayoutView="78" workbookViewId="0">
      <selection activeCell="AQ9" sqref="AQ9"/>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GASTO'!D41</f>
        <v>3334</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GASTO'!B41</f>
        <v>45958</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GASTO'!C41</f>
        <v>1</v>
      </c>
      <c r="E14" s="76"/>
      <c r="F14" s="76"/>
      <c r="G14" s="77" t="str">
        <f>+'PAGO GASTO'!E41</f>
        <v>011
015</v>
      </c>
      <c r="H14" s="77"/>
      <c r="I14" s="77"/>
      <c r="J14" s="77"/>
      <c r="K14" s="77"/>
      <c r="L14" s="77"/>
      <c r="M14" s="77"/>
      <c r="N14" s="77"/>
      <c r="O14" s="77"/>
      <c r="P14" s="77" t="str">
        <f>+'PAGO GASTO'!F41</f>
        <v xml:space="preserve">Cheque a nombre de ALEX EUGENIO GODINEZ MIRANDA, pago salario mes de OCTUBRE 2025 como Auxiliar Contable, el cual incluye descuentos correspondientes al mes. IGSS: Q292.22 FIANZA: Q81.31 ISR Q 123.62. </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GASTO'!G41</f>
        <v>5802.85</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35" priority="2" operator="between">
      <formula>0</formula>
      <formula>0</formula>
    </cfRule>
    <cfRule type="containsErrors" dxfId="134" priority="3">
      <formula>ISERROR(D14)</formula>
    </cfRule>
  </conditionalFormatting>
  <conditionalFormatting sqref="G14">
    <cfRule type="cellIs" dxfId="133" priority="4" operator="between">
      <formula>0</formula>
      <formula>0</formula>
    </cfRule>
    <cfRule type="containsErrors" dxfId="132"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AMK27"/>
  <sheetViews>
    <sheetView view="pageBreakPreview" topLeftCell="D1" zoomScale="78" zoomScaleNormal="100" zoomScalePageLayoutView="78" workbookViewId="0">
      <selection activeCell="AQ8" sqref="AQ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GASTO'!D42</f>
        <v>3335</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GASTO'!B42</f>
        <v>45958</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GASTO'!C42</f>
        <v>1</v>
      </c>
      <c r="E14" s="76"/>
      <c r="F14" s="76"/>
      <c r="G14" s="77" t="str">
        <f>+'PAGO GASTO'!E42</f>
        <v>011
015</v>
      </c>
      <c r="H14" s="77"/>
      <c r="I14" s="77"/>
      <c r="J14" s="77"/>
      <c r="K14" s="77"/>
      <c r="L14" s="77"/>
      <c r="M14" s="77"/>
      <c r="N14" s="77"/>
      <c r="O14" s="77"/>
      <c r="P14" s="77" t="str">
        <f>+'PAGO GASTO'!F42</f>
        <v xml:space="preserve">Cheque a nombre de WILL RUDY PEREZ RAMIREZ, pago salario mes de OCTUBRE  2025, como OPERARIO I, el cual incluye descuentos correspondientes al mes. IGSS: Q193.20 FIANZA: Q53.76.   </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GASTO'!G42</f>
        <v>4003.04</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31" priority="2" operator="between">
      <formula>0</formula>
      <formula>0</formula>
    </cfRule>
    <cfRule type="containsErrors" dxfId="130" priority="3">
      <formula>ISERROR(D14)</formula>
    </cfRule>
  </conditionalFormatting>
  <conditionalFormatting sqref="G14">
    <cfRule type="cellIs" dxfId="129" priority="4" operator="between">
      <formula>0</formula>
      <formula>0</formula>
    </cfRule>
    <cfRule type="containsErrors" dxfId="128"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K27"/>
  <sheetViews>
    <sheetView view="pageBreakPreview" topLeftCell="D13" zoomScale="78" zoomScaleNormal="100" zoomScalePageLayoutView="78" workbookViewId="0">
      <selection activeCell="D15" sqref="D15:AO1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GASTO'!D7</f>
        <v>3300</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GASTO'!B7</f>
        <v>45932</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GASTO'!C7</f>
        <v>1</v>
      </c>
      <c r="E14" s="76"/>
      <c r="F14" s="76"/>
      <c r="G14" s="77">
        <f>+'PAGO GASTO'!E7</f>
        <v>155</v>
      </c>
      <c r="H14" s="77"/>
      <c r="I14" s="77"/>
      <c r="J14" s="77"/>
      <c r="K14" s="77"/>
      <c r="L14" s="77"/>
      <c r="M14" s="77"/>
      <c r="N14" s="77"/>
      <c r="O14" s="77"/>
      <c r="P14" s="77" t="str">
        <f>+'PAGO GASTO'!F7</f>
        <v>Pago factura serie 21A36199 número DTE: 823348135 de INVERSIONES OVARA GUATEMALA, SOCIEDAD ANONIMA por alquiler de la embarcación PIRAGUA utilizada en la IV Fecha del Campeonato Nacional de Dorado Derby 2025 el dia 27 /09/2025.</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GASTO'!G7</f>
        <v>7700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71" priority="2" operator="between">
      <formula>0</formula>
      <formula>0</formula>
    </cfRule>
    <cfRule type="containsErrors" dxfId="270" priority="3">
      <formula>ISERROR(D14)</formula>
    </cfRule>
  </conditionalFormatting>
  <conditionalFormatting sqref="G14">
    <cfRule type="cellIs" dxfId="269" priority="4" operator="between">
      <formula>0</formula>
      <formula>0</formula>
    </cfRule>
    <cfRule type="containsErrors" dxfId="268"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AMK27"/>
  <sheetViews>
    <sheetView view="pageBreakPreview" topLeftCell="D1"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GASTO'!D43</f>
        <v>3336</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GASTO'!B43</f>
        <v>45958</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GASTO'!C43</f>
        <v>1</v>
      </c>
      <c r="E14" s="76"/>
      <c r="F14" s="76"/>
      <c r="G14" s="77" t="str">
        <f>+'PAGO GASTO'!E43</f>
        <v>022
027</v>
      </c>
      <c r="H14" s="77"/>
      <c r="I14" s="77"/>
      <c r="J14" s="77"/>
      <c r="K14" s="77"/>
      <c r="L14" s="77"/>
      <c r="M14" s="77"/>
      <c r="N14" s="77"/>
      <c r="O14" s="77"/>
      <c r="P14" s="77" t="str">
        <f>+'PAGO GASTO'!F43</f>
        <v>Pago salario a JUAN MANUEL DIEGO OLITE, como PREPARADOR FISICO de la Asociación Nacional de Pesca Deportiva correspondiente al mes de OCTUBRE 2025. Según Acta No. 001-2025 punto 3.7 de fecha 03/01/2025. Descuentos correspondientes al mes. IGSS: Q198.03 FIANZA: Q55.10 ISR:23.59.</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GASTO'!G43</f>
        <v>4073.28</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27" priority="2" operator="between">
      <formula>0</formula>
      <formula>0</formula>
    </cfRule>
    <cfRule type="containsErrors" dxfId="126" priority="3">
      <formula>ISERROR(D14)</formula>
    </cfRule>
  </conditionalFormatting>
  <conditionalFormatting sqref="G14">
    <cfRule type="cellIs" dxfId="125" priority="4" operator="between">
      <formula>0</formula>
      <formula>0</formula>
    </cfRule>
    <cfRule type="containsErrors" dxfId="124"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AMK27"/>
  <sheetViews>
    <sheetView view="pageBreakPreview" topLeftCell="D1" zoomScale="78" zoomScaleNormal="100" zoomScalePageLayoutView="78" workbookViewId="0">
      <selection activeCell="AQ6" sqref="AQ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GASTO'!D44</f>
        <v>3337</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GASTO'!B44</f>
        <v>45958</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GASTO'!C44</f>
        <v>1</v>
      </c>
      <c r="E14" s="76"/>
      <c r="F14" s="76"/>
      <c r="G14" s="77">
        <f>+'PAGO GASTO'!E44</f>
        <v>184</v>
      </c>
      <c r="H14" s="77"/>
      <c r="I14" s="77"/>
      <c r="J14" s="77"/>
      <c r="K14" s="77"/>
      <c r="L14" s="77"/>
      <c r="M14" s="77"/>
      <c r="N14" s="77"/>
      <c r="O14" s="77"/>
      <c r="P14" s="77" t="str">
        <f>+'PAGO GASTO'!F44</f>
        <v xml:space="preserve">Pago a factura serie 7DF1C2B0  número DTE: 2653045260  de MARIA GABRIELA VALVERTH MARROQUÍN,  Honorarios Profesionales por prestación de servicios como Auditor Interno según Contrato No. 02-2025-ANPD correspondiente al mes de OCTUBRE 2025. </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GASTO'!G44</f>
        <v>11000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23" priority="2" operator="between">
      <formula>0</formula>
      <formula>0</formula>
    </cfRule>
    <cfRule type="containsErrors" dxfId="122" priority="3">
      <formula>ISERROR(D14)</formula>
    </cfRule>
  </conditionalFormatting>
  <conditionalFormatting sqref="G14">
    <cfRule type="cellIs" dxfId="121" priority="4" operator="between">
      <formula>0</formula>
      <formula>0</formula>
    </cfRule>
    <cfRule type="containsErrors" dxfId="120"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AMK27"/>
  <sheetViews>
    <sheetView view="pageBreakPreview" topLeftCell="D1" zoomScale="78" zoomScaleNormal="100" zoomScalePageLayoutView="78" workbookViewId="0">
      <selection activeCell="D2" sqref="D2:AO2"/>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GASTO'!D45</f>
        <v>3338</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GASTO'!B45</f>
        <v>45958</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GASTO'!C45</f>
        <v>1</v>
      </c>
      <c r="E14" s="76"/>
      <c r="F14" s="76"/>
      <c r="G14" s="77" t="str">
        <f>+'PAGO GASTO'!E45</f>
        <v>029</v>
      </c>
      <c r="H14" s="77"/>
      <c r="I14" s="77"/>
      <c r="J14" s="77"/>
      <c r="K14" s="77"/>
      <c r="L14" s="77"/>
      <c r="M14" s="77"/>
      <c r="N14" s="77"/>
      <c r="O14" s="77"/>
      <c r="P14" s="77" t="str">
        <f>+'PAGO GASTO'!F45</f>
        <v xml:space="preserve"> Pago de factura serie  DF6EA31F  número DTE: 1890209546 de ERICK FERNANDO VELASQUEZ ALVARADO, por servicios técnicos de fotografia profesional, socialización con medios de comunicación y manejo de redes sociales,  correspondiente al mes de  OCTUBRE 2025, según contrato número 01-2025-ANPD.  FACTURA  Q8,800.00  menos ISR Q392.86</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GASTO'!G45</f>
        <v>8407.14</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19" priority="2" operator="between">
      <formula>0</formula>
      <formula>0</formula>
    </cfRule>
    <cfRule type="containsErrors" dxfId="118" priority="3">
      <formula>ISERROR(D14)</formula>
    </cfRule>
  </conditionalFormatting>
  <conditionalFormatting sqref="G14">
    <cfRule type="cellIs" dxfId="117" priority="4" operator="between">
      <formula>0</formula>
      <formula>0</formula>
    </cfRule>
    <cfRule type="containsErrors" dxfId="116"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AMK27"/>
  <sheetViews>
    <sheetView view="pageBreakPreview" topLeftCell="D1"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GASTO'!D46</f>
        <v>3339</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GASTO'!B46</f>
        <v>45958</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GASTO'!C46</f>
        <v>1</v>
      </c>
      <c r="E14" s="76"/>
      <c r="F14" s="76"/>
      <c r="G14" s="77">
        <f>+'PAGO GASTO'!E46</f>
        <v>113</v>
      </c>
      <c r="H14" s="77"/>
      <c r="I14" s="77"/>
      <c r="J14" s="77"/>
      <c r="K14" s="77"/>
      <c r="L14" s="77"/>
      <c r="M14" s="77"/>
      <c r="N14" s="77"/>
      <c r="O14" s="77"/>
      <c r="P14" s="77" t="str">
        <f>+'PAGO GASTO'!F46</f>
        <v>Pago de factura Serie  4E9AAE5D Número DTE: 3753526227 de JULIO ROBERTO DIAZ CORONADO,  por servicios de telecomunicaciones digitales: Revisión y actualización de información en la página web de la Asociación Nacional de Pesca Deportiva, renovación anual de dominio ANPD.GT, revisión periódica de espacio disponible en almacenamiento (secmas), monitoreo de disponibilidad de sitio web, mantenimiento y soporte sobre plataforma, correspondiente al mes de OCTUBRE 2025.</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GASTO'!G46</f>
        <v>3750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15" priority="2" operator="between">
      <formula>0</formula>
      <formula>0</formula>
    </cfRule>
    <cfRule type="containsErrors" dxfId="114" priority="3">
      <formula>ISERROR(D14)</formula>
    </cfRule>
  </conditionalFormatting>
  <conditionalFormatting sqref="G14">
    <cfRule type="cellIs" dxfId="113" priority="4" operator="between">
      <formula>0</formula>
      <formula>0</formula>
    </cfRule>
    <cfRule type="containsErrors" dxfId="112"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AMK27"/>
  <sheetViews>
    <sheetView view="pageBreakPreview" topLeftCell="D1" zoomScale="78" zoomScaleNormal="100" zoomScalePageLayoutView="78" workbookViewId="0">
      <selection activeCell="AQ6" sqref="AQ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GASTO'!D47</f>
        <v>3340</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GASTO'!B47</f>
        <v>45958</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GASTO'!C47</f>
        <v>1</v>
      </c>
      <c r="E14" s="76"/>
      <c r="F14" s="76"/>
      <c r="G14" s="77">
        <f>+'PAGO GASTO'!E47</f>
        <v>158</v>
      </c>
      <c r="H14" s="77"/>
      <c r="I14" s="77"/>
      <c r="J14" s="77"/>
      <c r="K14" s="77"/>
      <c r="L14" s="77"/>
      <c r="M14" s="77"/>
      <c r="N14" s="77"/>
      <c r="O14" s="77"/>
      <c r="P14" s="77" t="str">
        <f>+'PAGO GASTO'!F47</f>
        <v>Pago factura serie F994CBF3  número DTE: 1272597488 de Julio Roberto Díaz Coronado por administración de plataforma y licenciamiento Microsoft de la Asociación Nacional de Pesca Deportiva, durante el mes de  OCTUBRE 2025.</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GASTO'!G47</f>
        <v>1800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11" priority="2" operator="between">
      <formula>0</formula>
      <formula>0</formula>
    </cfRule>
    <cfRule type="containsErrors" dxfId="110" priority="3">
      <formula>ISERROR(D14)</formula>
    </cfRule>
  </conditionalFormatting>
  <conditionalFormatting sqref="G14">
    <cfRule type="cellIs" dxfId="109" priority="4" operator="between">
      <formula>0</formula>
      <formula>0</formula>
    </cfRule>
    <cfRule type="containsErrors" dxfId="108"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AMK27"/>
  <sheetViews>
    <sheetView view="pageBreakPreview" topLeftCell="D1" zoomScale="78" zoomScaleNormal="100" zoomScalePageLayoutView="78" workbookViewId="0">
      <selection activeCell="AQ6" sqref="AQ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GASTO'!D48</f>
        <v>3341</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GASTO'!B48</f>
        <v>45961</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GASTO'!C48</f>
        <v>1</v>
      </c>
      <c r="E14" s="76"/>
      <c r="F14" s="76"/>
      <c r="G14" s="77" t="str">
        <f>+'PAGO GASTO'!E48</f>
        <v>195
196
199
243
262
268
292</v>
      </c>
      <c r="H14" s="77"/>
      <c r="I14" s="77"/>
      <c r="J14" s="77"/>
      <c r="K14" s="77"/>
      <c r="L14" s="77"/>
      <c r="M14" s="77"/>
      <c r="N14" s="77"/>
      <c r="O14" s="77"/>
      <c r="P14" s="77" t="str">
        <f>+'PAGO GASTO'!F48</f>
        <v>Liquidación Gastos de Caja Chica en el mes de octubre 2025 según documentos adjuntos.</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t="str">
        <f>+'PAGO GASTO'!G48</f>
        <v>Q64.00
Q90.00
Q150.00
Q186.55
Q555.61
Q295.60
Q158.05</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07" priority="2" operator="between">
      <formula>0</formula>
      <formula>0</formula>
    </cfRule>
    <cfRule type="containsErrors" dxfId="106" priority="3">
      <formula>ISERROR(D14)</formula>
    </cfRule>
  </conditionalFormatting>
  <conditionalFormatting sqref="G14">
    <cfRule type="cellIs" dxfId="105" priority="4" operator="between">
      <formula>0</formula>
      <formula>0</formula>
    </cfRule>
    <cfRule type="containsErrors" dxfId="104"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AMK27"/>
  <sheetViews>
    <sheetView view="pageBreakPreview" topLeftCell="D3"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GASTO'!D49</f>
        <v>0</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GASTO'!B49</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GASTO'!C49</f>
        <v>0</v>
      </c>
      <c r="E14" s="76"/>
      <c r="F14" s="76"/>
      <c r="G14" s="77">
        <f>+'PAGO GASTO'!E49</f>
        <v>0</v>
      </c>
      <c r="H14" s="77"/>
      <c r="I14" s="77"/>
      <c r="J14" s="77"/>
      <c r="K14" s="77"/>
      <c r="L14" s="77"/>
      <c r="M14" s="77"/>
      <c r="N14" s="77"/>
      <c r="O14" s="77"/>
      <c r="P14" s="77">
        <f>+'PAGO GASTO'!F49</f>
        <v>0</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GASTO'!G49</f>
        <v>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03" priority="2" operator="between">
      <formula>0</formula>
      <formula>0</formula>
    </cfRule>
    <cfRule type="containsErrors" dxfId="102" priority="3">
      <formula>ISERROR(D14)</formula>
    </cfRule>
  </conditionalFormatting>
  <conditionalFormatting sqref="G14">
    <cfRule type="cellIs" dxfId="101" priority="4" operator="between">
      <formula>0</formula>
      <formula>0</formula>
    </cfRule>
    <cfRule type="containsErrors" dxfId="10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AMK27"/>
  <sheetViews>
    <sheetView view="pageBreakPreview" topLeftCell="D1" zoomScale="78" zoomScaleNormal="100" zoomScalePageLayoutView="78" workbookViewId="0">
      <selection activeCell="AQ7" sqref="AQ6: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GASTO'!D50</f>
        <v>0</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GASTO'!B50</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GASTO'!C50</f>
        <v>0</v>
      </c>
      <c r="E14" s="76"/>
      <c r="F14" s="76"/>
      <c r="G14" s="77">
        <f>+'PAGO GASTO'!E50</f>
        <v>0</v>
      </c>
      <c r="H14" s="77"/>
      <c r="I14" s="77"/>
      <c r="J14" s="77"/>
      <c r="K14" s="77"/>
      <c r="L14" s="77"/>
      <c r="M14" s="77"/>
      <c r="N14" s="77"/>
      <c r="O14" s="77"/>
      <c r="P14" s="77">
        <f>+'PAGO GASTO'!F50</f>
        <v>0</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GASTO'!G50</f>
        <v>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99" priority="2" operator="between">
      <formula>0</formula>
      <formula>0</formula>
    </cfRule>
    <cfRule type="containsErrors" dxfId="98" priority="3">
      <formula>ISERROR(D14)</formula>
    </cfRule>
  </conditionalFormatting>
  <conditionalFormatting sqref="G14">
    <cfRule type="cellIs" dxfId="97" priority="4" operator="between">
      <formula>0</formula>
      <formula>0</formula>
    </cfRule>
    <cfRule type="containsErrors" dxfId="9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AMK27"/>
  <sheetViews>
    <sheetView view="pageBreakPreview" topLeftCell="D10" zoomScale="78" zoomScaleNormal="100" zoomScalePageLayoutView="78" workbookViewId="0">
      <selection activeCell="AD11" sqref="AD11"/>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GASTO'!D51</f>
        <v>0</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GASTO'!B51</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GASTO'!C51</f>
        <v>0</v>
      </c>
      <c r="E14" s="76"/>
      <c r="F14" s="76"/>
      <c r="G14" s="77">
        <f>+'PAGO GASTO'!E51</f>
        <v>0</v>
      </c>
      <c r="H14" s="77"/>
      <c r="I14" s="77"/>
      <c r="J14" s="77"/>
      <c r="K14" s="77"/>
      <c r="L14" s="77"/>
      <c r="M14" s="77"/>
      <c r="N14" s="77"/>
      <c r="O14" s="77"/>
      <c r="P14" s="77">
        <f>+'PAGO GASTO'!F51</f>
        <v>0</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GASTO'!G51</f>
        <v>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95" priority="2" operator="between">
      <formula>0</formula>
      <formula>0</formula>
    </cfRule>
    <cfRule type="containsErrors" dxfId="94" priority="3">
      <formula>ISERROR(D14)</formula>
    </cfRule>
  </conditionalFormatting>
  <conditionalFormatting sqref="G14">
    <cfRule type="cellIs" dxfId="93" priority="4" operator="between">
      <formula>0</formula>
      <formula>0</formula>
    </cfRule>
    <cfRule type="containsErrors" dxfId="9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AMK27"/>
  <sheetViews>
    <sheetView view="pageBreakPreview" topLeftCell="D1" zoomScale="78" zoomScaleNormal="100" zoomScalePageLayoutView="78" workbookViewId="0">
      <selection activeCell="T12" sqref="T12"/>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GASTO'!D52</f>
        <v>0</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GASTO'!B52</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GASTO'!C52</f>
        <v>0</v>
      </c>
      <c r="E14" s="76"/>
      <c r="F14" s="76"/>
      <c r="G14" s="77">
        <f>+'PAGO GASTO'!E52</f>
        <v>0</v>
      </c>
      <c r="H14" s="77"/>
      <c r="I14" s="77"/>
      <c r="J14" s="77"/>
      <c r="K14" s="77"/>
      <c r="L14" s="77"/>
      <c r="M14" s="77"/>
      <c r="N14" s="77"/>
      <c r="O14" s="77"/>
      <c r="P14" s="77">
        <f>+'PAGO GASTO'!F52</f>
        <v>0</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GASTO'!G52</f>
        <v>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91" priority="2" operator="between">
      <formula>0</formula>
      <formula>0</formula>
    </cfRule>
    <cfRule type="containsErrors" dxfId="90" priority="3">
      <formula>ISERROR(D14)</formula>
    </cfRule>
  </conditionalFormatting>
  <conditionalFormatting sqref="G14">
    <cfRule type="cellIs" dxfId="89" priority="4" operator="between">
      <formula>0</formula>
      <formula>0</formula>
    </cfRule>
    <cfRule type="containsErrors" dxfId="8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K27"/>
  <sheetViews>
    <sheetView view="pageBreakPreview" topLeftCell="D12" zoomScale="78" zoomScaleNormal="100" zoomScalePageLayoutView="78" workbookViewId="0">
      <selection activeCell="D15" sqref="D15:AO1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GASTO'!D8</f>
        <v>3301</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GASTO'!B8</f>
        <v>45932</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GASTO'!C8</f>
        <v>1</v>
      </c>
      <c r="E14" s="76"/>
      <c r="F14" s="76"/>
      <c r="G14" s="77">
        <f>+'PAGO GASTO'!E8</f>
        <v>262</v>
      </c>
      <c r="H14" s="77"/>
      <c r="I14" s="77"/>
      <c r="J14" s="77"/>
      <c r="K14" s="77"/>
      <c r="L14" s="77"/>
      <c r="M14" s="77"/>
      <c r="N14" s="77"/>
      <c r="O14" s="77"/>
      <c r="P14" s="77" t="str">
        <f>+'PAGO GASTO'!F8</f>
        <v>Pago factura serie ECC11EBA número DTE: 1381845191 de NOBLEZA, S.A. por 60.0 galones de combustible diesel Q29.75c/u, mas impuesto IDP: Q78.00 para la embarcación PIRAGUA que fue utilizada en la IV Fecha del Campeonato Nacional de Dorado Derby 2025 el día 27/09/2025.</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GASTO'!G8</f>
        <v>1863</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67" priority="2" operator="between">
      <formula>0</formula>
      <formula>0</formula>
    </cfRule>
    <cfRule type="containsErrors" dxfId="266" priority="3">
      <formula>ISERROR(D14)</formula>
    </cfRule>
  </conditionalFormatting>
  <conditionalFormatting sqref="G14">
    <cfRule type="cellIs" dxfId="265" priority="4" operator="between">
      <formula>0</formula>
      <formula>0</formula>
    </cfRule>
    <cfRule type="containsErrors" dxfId="264"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GASTO'!D53</f>
        <v>0</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GASTO'!B53</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GASTO'!C53</f>
        <v>0</v>
      </c>
      <c r="E14" s="76"/>
      <c r="F14" s="76"/>
      <c r="G14" s="77">
        <f>+'PAGO GASTO'!E53</f>
        <v>0</v>
      </c>
      <c r="H14" s="77"/>
      <c r="I14" s="77"/>
      <c r="J14" s="77"/>
      <c r="K14" s="77"/>
      <c r="L14" s="77"/>
      <c r="M14" s="77"/>
      <c r="N14" s="77"/>
      <c r="O14" s="77"/>
      <c r="P14" s="77">
        <f>+'PAGO GASTO'!F53</f>
        <v>0</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GASTO'!G53</f>
        <v>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87" priority="2" operator="between">
      <formula>0</formula>
      <formula>0</formula>
    </cfRule>
    <cfRule type="containsErrors" dxfId="86" priority="3">
      <formula>ISERROR(D14)</formula>
    </cfRule>
  </conditionalFormatting>
  <conditionalFormatting sqref="G14">
    <cfRule type="cellIs" dxfId="85" priority="4" operator="between">
      <formula>0</formula>
      <formula>0</formula>
    </cfRule>
    <cfRule type="containsErrors" dxfId="8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AMK27"/>
  <sheetViews>
    <sheetView view="pageBreakPreview" topLeftCell="D1" zoomScale="78" zoomScaleNormal="100" zoomScalePageLayoutView="78" workbookViewId="0">
      <selection activeCell="AO6" sqref="AO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GASTO'!D54</f>
        <v>0</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GASTO'!B54</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GASTO'!C54</f>
        <v>0</v>
      </c>
      <c r="E14" s="76"/>
      <c r="F14" s="76"/>
      <c r="G14" s="77">
        <f>+'PAGO GASTO'!E54</f>
        <v>0</v>
      </c>
      <c r="H14" s="77"/>
      <c r="I14" s="77"/>
      <c r="J14" s="77"/>
      <c r="K14" s="77"/>
      <c r="L14" s="77"/>
      <c r="M14" s="77"/>
      <c r="N14" s="77"/>
      <c r="O14" s="77"/>
      <c r="P14" s="77">
        <f>+'PAGO GASTO'!F54</f>
        <v>0</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GASTO'!G54</f>
        <v>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83" priority="2" operator="between">
      <formula>0</formula>
      <formula>0</formula>
    </cfRule>
    <cfRule type="containsErrors" dxfId="82" priority="3">
      <formula>ISERROR(D14)</formula>
    </cfRule>
  </conditionalFormatting>
  <conditionalFormatting sqref="G14">
    <cfRule type="cellIs" dxfId="81" priority="4" operator="between">
      <formula>0</formula>
      <formula>0</formula>
    </cfRule>
    <cfRule type="containsErrors" dxfId="8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AMK27"/>
  <sheetViews>
    <sheetView view="pageBreakPreview" topLeftCell="D7" zoomScale="78" zoomScaleNormal="100" zoomScalePageLayoutView="78" workbookViewId="0">
      <selection activeCell="AQ13" sqref="AQ1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GASTO'!D55</f>
        <v>0</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GASTO'!B55</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GASTO'!C55</f>
        <v>0</v>
      </c>
      <c r="E14" s="76"/>
      <c r="F14" s="76"/>
      <c r="G14" s="77">
        <f>+'PAGO GASTO'!E55</f>
        <v>0</v>
      </c>
      <c r="H14" s="77"/>
      <c r="I14" s="77"/>
      <c r="J14" s="77"/>
      <c r="K14" s="77"/>
      <c r="L14" s="77"/>
      <c r="M14" s="77"/>
      <c r="N14" s="77"/>
      <c r="O14" s="77"/>
      <c r="P14" s="77">
        <f>+'PAGO GASTO'!F55</f>
        <v>0</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GASTO'!G55</f>
        <v>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79" priority="2" operator="between">
      <formula>0</formula>
      <formula>0</formula>
    </cfRule>
    <cfRule type="containsErrors" dxfId="78" priority="3">
      <formula>ISERROR(D14)</formula>
    </cfRule>
  </conditionalFormatting>
  <conditionalFormatting sqref="G14">
    <cfRule type="cellIs" dxfId="77" priority="4" operator="between">
      <formula>0</formula>
      <formula>0</formula>
    </cfRule>
    <cfRule type="containsErrors" dxfId="7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GASTO'!D56</f>
        <v>0</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GASTO'!B56</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GASTO'!C56</f>
        <v>0</v>
      </c>
      <c r="E14" s="76"/>
      <c r="F14" s="76"/>
      <c r="G14" s="77">
        <f>+'PAGO GASTO'!E56</f>
        <v>0</v>
      </c>
      <c r="H14" s="77"/>
      <c r="I14" s="77"/>
      <c r="J14" s="77"/>
      <c r="K14" s="77"/>
      <c r="L14" s="77"/>
      <c r="M14" s="77"/>
      <c r="N14" s="77"/>
      <c r="O14" s="77"/>
      <c r="P14" s="77">
        <f>+'PAGO GASTO'!F56</f>
        <v>0</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GASTO'!G56</f>
        <v>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75" priority="2" operator="between">
      <formula>0</formula>
      <formula>0</formula>
    </cfRule>
    <cfRule type="containsErrors" dxfId="74" priority="3">
      <formula>ISERROR(D14)</formula>
    </cfRule>
  </conditionalFormatting>
  <conditionalFormatting sqref="G14">
    <cfRule type="cellIs" dxfId="73" priority="4" operator="between">
      <formula>0</formula>
      <formula>0</formula>
    </cfRule>
    <cfRule type="containsErrors" dxfId="7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GASTO'!D57</f>
        <v>0</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GASTO'!B57</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GASTO'!C57</f>
        <v>0</v>
      </c>
      <c r="E14" s="76"/>
      <c r="F14" s="76"/>
      <c r="G14" s="77">
        <f>+'PAGO GASTO'!E57</f>
        <v>0</v>
      </c>
      <c r="H14" s="77"/>
      <c r="I14" s="77"/>
      <c r="J14" s="77"/>
      <c r="K14" s="77"/>
      <c r="L14" s="77"/>
      <c r="M14" s="77"/>
      <c r="N14" s="77"/>
      <c r="O14" s="77"/>
      <c r="P14" s="77">
        <f>+'PAGO GASTO'!F57</f>
        <v>0</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GASTO'!G57</f>
        <v>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71" priority="2" operator="between">
      <formula>0</formula>
      <formula>0</formula>
    </cfRule>
    <cfRule type="containsErrors" dxfId="70" priority="3">
      <formula>ISERROR(D14)</formula>
    </cfRule>
  </conditionalFormatting>
  <conditionalFormatting sqref="G14">
    <cfRule type="cellIs" dxfId="69" priority="4" operator="between">
      <formula>0</formula>
      <formula>0</formula>
    </cfRule>
    <cfRule type="containsErrors" dxfId="6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GASTO'!D58</f>
        <v>0</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GASTO'!B58</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GASTO'!C58</f>
        <v>0</v>
      </c>
      <c r="E14" s="76"/>
      <c r="F14" s="76"/>
      <c r="G14" s="77">
        <f>+'PAGO GASTO'!E58</f>
        <v>0</v>
      </c>
      <c r="H14" s="77"/>
      <c r="I14" s="77"/>
      <c r="J14" s="77"/>
      <c r="K14" s="77"/>
      <c r="L14" s="77"/>
      <c r="M14" s="77"/>
      <c r="N14" s="77"/>
      <c r="O14" s="77"/>
      <c r="P14" s="77">
        <f>+'PAGO GASTO'!F58</f>
        <v>0</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GASTO'!G58</f>
        <v>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67" priority="2" operator="between">
      <formula>0</formula>
      <formula>0</formula>
    </cfRule>
    <cfRule type="containsErrors" dxfId="66" priority="3">
      <formula>ISERROR(D14)</formula>
    </cfRule>
  </conditionalFormatting>
  <conditionalFormatting sqref="G14">
    <cfRule type="cellIs" dxfId="65" priority="4" operator="between">
      <formula>0</formula>
      <formula>0</formula>
    </cfRule>
    <cfRule type="containsErrors" dxfId="6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AMK27"/>
  <sheetViews>
    <sheetView view="pageBreakPreview" topLeftCell="D1" zoomScale="78" zoomScaleNormal="100" zoomScalePageLayoutView="78" workbookViewId="0">
      <selection activeCell="R8" sqref="R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GASTO'!D59</f>
        <v>0</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GASTO'!B59</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GASTO'!C59</f>
        <v>0</v>
      </c>
      <c r="E14" s="76"/>
      <c r="F14" s="76"/>
      <c r="G14" s="77">
        <f>+'PAGO GASTO'!E59</f>
        <v>0</v>
      </c>
      <c r="H14" s="77"/>
      <c r="I14" s="77"/>
      <c r="J14" s="77"/>
      <c r="K14" s="77"/>
      <c r="L14" s="77"/>
      <c r="M14" s="77"/>
      <c r="N14" s="77"/>
      <c r="O14" s="77"/>
      <c r="P14" s="77">
        <f>+'PAGO GASTO'!F59</f>
        <v>0</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GASTO'!G59</f>
        <v>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63" priority="2" operator="between">
      <formula>0</formula>
      <formula>0</formula>
    </cfRule>
    <cfRule type="containsErrors" dxfId="62" priority="3">
      <formula>ISERROR(D14)</formula>
    </cfRule>
  </conditionalFormatting>
  <conditionalFormatting sqref="G14">
    <cfRule type="cellIs" dxfId="61" priority="4" operator="between">
      <formula>0</formula>
      <formula>0</formula>
    </cfRule>
    <cfRule type="containsErrors" dxfId="6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AMK27"/>
  <sheetViews>
    <sheetView view="pageBreakPreview" topLeftCell="D1" zoomScale="78" zoomScaleNormal="100" zoomScalePageLayoutView="78" workbookViewId="0">
      <selection activeCell="L3" sqref="L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GASTO'!D60</f>
        <v>0</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GASTO'!B60</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GASTO'!C60</f>
        <v>0</v>
      </c>
      <c r="E14" s="76"/>
      <c r="F14" s="76"/>
      <c r="G14" s="77">
        <f>+'PAGO GASTO'!E60</f>
        <v>0</v>
      </c>
      <c r="H14" s="77"/>
      <c r="I14" s="77"/>
      <c r="J14" s="77"/>
      <c r="K14" s="77"/>
      <c r="L14" s="77"/>
      <c r="M14" s="77"/>
      <c r="N14" s="77"/>
      <c r="O14" s="77"/>
      <c r="P14" s="77">
        <f>+'PAGO GASTO'!F60</f>
        <v>0</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GASTO'!G60</f>
        <v>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59" priority="2" operator="between">
      <formula>0</formula>
      <formula>0</formula>
    </cfRule>
    <cfRule type="containsErrors" dxfId="58" priority="3">
      <formula>ISERROR(D14)</formula>
    </cfRule>
  </conditionalFormatting>
  <conditionalFormatting sqref="G14">
    <cfRule type="cellIs" dxfId="57" priority="4" operator="between">
      <formula>0</formula>
      <formula>0</formula>
    </cfRule>
    <cfRule type="containsErrors" dxfId="5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AMK27"/>
  <sheetViews>
    <sheetView view="pageBreakPreview" topLeftCell="D1" zoomScale="78" zoomScaleNormal="100" zoomScalePageLayoutView="78" workbookViewId="0">
      <selection activeCell="P8" sqref="P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GASTO'!D61</f>
        <v>0</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GASTO'!B61</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GASTO'!C61</f>
        <v>0</v>
      </c>
      <c r="E14" s="76"/>
      <c r="F14" s="76"/>
      <c r="G14" s="77">
        <f>+'PAGO GASTO'!E61</f>
        <v>0</v>
      </c>
      <c r="H14" s="77"/>
      <c r="I14" s="77"/>
      <c r="J14" s="77"/>
      <c r="K14" s="77"/>
      <c r="L14" s="77"/>
      <c r="M14" s="77"/>
      <c r="N14" s="77"/>
      <c r="O14" s="77"/>
      <c r="P14" s="77">
        <f>+'PAGO GASTO'!F61</f>
        <v>0</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GASTO'!G61</f>
        <v>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55" priority="2" operator="between">
      <formula>0</formula>
      <formula>0</formula>
    </cfRule>
    <cfRule type="containsErrors" dxfId="54" priority="3">
      <formula>ISERROR(D14)</formula>
    </cfRule>
  </conditionalFormatting>
  <conditionalFormatting sqref="G14">
    <cfRule type="cellIs" dxfId="53" priority="4" operator="between">
      <formula>0</formula>
      <formula>0</formula>
    </cfRule>
    <cfRule type="containsErrors" dxfId="5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AMK27"/>
  <sheetViews>
    <sheetView view="pageBreakPreview" topLeftCell="D1" zoomScale="78" zoomScaleNormal="100" zoomScalePageLayoutView="78" workbookViewId="0">
      <selection activeCell="K3" sqref="K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GASTO'!D62</f>
        <v>0</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GASTO'!B62</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GASTO'!C62</f>
        <v>0</v>
      </c>
      <c r="E14" s="76"/>
      <c r="F14" s="76"/>
      <c r="G14" s="77">
        <f>+'PAGO GASTO'!E62</f>
        <v>0</v>
      </c>
      <c r="H14" s="77"/>
      <c r="I14" s="77"/>
      <c r="J14" s="77"/>
      <c r="K14" s="77"/>
      <c r="L14" s="77"/>
      <c r="M14" s="77"/>
      <c r="N14" s="77"/>
      <c r="O14" s="77"/>
      <c r="P14" s="77">
        <f>+'PAGO GASTO'!F62</f>
        <v>0</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GASTO'!G62</f>
        <v>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51" priority="2" operator="between">
      <formula>0</formula>
      <formula>0</formula>
    </cfRule>
    <cfRule type="containsErrors" dxfId="50" priority="3">
      <formula>ISERROR(D14)</formula>
    </cfRule>
  </conditionalFormatting>
  <conditionalFormatting sqref="G14">
    <cfRule type="cellIs" dxfId="49" priority="4" operator="between">
      <formula>0</formula>
      <formula>0</formula>
    </cfRule>
    <cfRule type="containsErrors" dxfId="4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K27"/>
  <sheetViews>
    <sheetView view="pageBreakPreview" topLeftCell="D1"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GASTO'!D9</f>
        <v>3302</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GASTO'!B9</f>
        <v>45932</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GASTO'!C9</f>
        <v>1</v>
      </c>
      <c r="E14" s="76"/>
      <c r="F14" s="76"/>
      <c r="G14" s="77">
        <f>+'PAGO GASTO'!E9</f>
        <v>262</v>
      </c>
      <c r="H14" s="77"/>
      <c r="I14" s="77"/>
      <c r="J14" s="77"/>
      <c r="K14" s="77"/>
      <c r="L14" s="77"/>
      <c r="M14" s="77"/>
      <c r="N14" s="77"/>
      <c r="O14" s="77"/>
      <c r="P14" s="77" t="str">
        <f>+'PAGO GASTO'!F9</f>
        <v>Pago factura serie 3EE53EF5 número DTE: 1685144311 de NOBLEZA, S.A. por 60.0 galones de combustible diesel Q29.75c/u, mas impuesto IDP: Q78.00 para la embarcación ATLANITS MADRID que fue utilizada en la IV Fecha del Campeonato Nacional de Dorado Derby 2025 el día 27/09/2025.</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GASTO'!G9</f>
        <v>1863</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63" priority="2" operator="between">
      <formula>0</formula>
      <formula>0</formula>
    </cfRule>
    <cfRule type="containsErrors" dxfId="262" priority="3">
      <formula>ISERROR(D14)</formula>
    </cfRule>
  </conditionalFormatting>
  <conditionalFormatting sqref="G14">
    <cfRule type="cellIs" dxfId="261" priority="4" operator="between">
      <formula>0</formula>
      <formula>0</formula>
    </cfRule>
    <cfRule type="containsErrors" dxfId="260"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AMK27"/>
  <sheetViews>
    <sheetView view="pageBreakPreview" topLeftCell="D1" zoomScale="78" zoomScaleNormal="100" zoomScalePageLayoutView="78" workbookViewId="0">
      <selection activeCell="K3" sqref="K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GASTO'!D63</f>
        <v>0</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GASTO'!B63</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GASTO'!C63</f>
        <v>0</v>
      </c>
      <c r="E14" s="76"/>
      <c r="F14" s="76"/>
      <c r="G14" s="77">
        <f>+'PAGO GASTO'!E63</f>
        <v>0</v>
      </c>
      <c r="H14" s="77"/>
      <c r="I14" s="77"/>
      <c r="J14" s="77"/>
      <c r="K14" s="77"/>
      <c r="L14" s="77"/>
      <c r="M14" s="77"/>
      <c r="N14" s="77"/>
      <c r="O14" s="77"/>
      <c r="P14" s="77">
        <f>+'PAGO GASTO'!F63</f>
        <v>0</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GASTO'!G63</f>
        <v>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47" priority="2" operator="between">
      <formula>0</formula>
      <formula>0</formula>
    </cfRule>
    <cfRule type="containsErrors" dxfId="46" priority="3">
      <formula>ISERROR(D14)</formula>
    </cfRule>
  </conditionalFormatting>
  <conditionalFormatting sqref="G14">
    <cfRule type="cellIs" dxfId="45" priority="4" operator="between">
      <formula>0</formula>
      <formula>0</formula>
    </cfRule>
    <cfRule type="containsErrors" dxfId="4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AMK27"/>
  <sheetViews>
    <sheetView view="pageBreakPreview" topLeftCell="D1" zoomScale="78" zoomScaleNormal="100" zoomScalePageLayoutView="78" workbookViewId="0">
      <selection activeCell="L3" sqref="L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GASTO'!D64</f>
        <v>0</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GASTO'!B64</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GASTO'!C64</f>
        <v>0</v>
      </c>
      <c r="E14" s="76"/>
      <c r="F14" s="76"/>
      <c r="G14" s="77">
        <f>+'PAGO GASTO'!E64</f>
        <v>0</v>
      </c>
      <c r="H14" s="77"/>
      <c r="I14" s="77"/>
      <c r="J14" s="77"/>
      <c r="K14" s="77"/>
      <c r="L14" s="77"/>
      <c r="M14" s="77"/>
      <c r="N14" s="77"/>
      <c r="O14" s="77"/>
      <c r="P14" s="77">
        <f>+'PAGO GASTO'!F64</f>
        <v>0</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GASTO'!G64</f>
        <v>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43" priority="2" operator="between">
      <formula>0</formula>
      <formula>0</formula>
    </cfRule>
    <cfRule type="containsErrors" dxfId="42" priority="3">
      <formula>ISERROR(D14)</formula>
    </cfRule>
  </conditionalFormatting>
  <conditionalFormatting sqref="G14">
    <cfRule type="cellIs" dxfId="41" priority="4" operator="between">
      <formula>0</formula>
      <formula>0</formula>
    </cfRule>
    <cfRule type="containsErrors" dxfId="4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AMK27"/>
  <sheetViews>
    <sheetView view="pageBreakPreview" topLeftCell="D1" zoomScale="78" zoomScaleNormal="100" zoomScalePageLayoutView="78" workbookViewId="0">
      <selection activeCell="K3" sqref="K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GASTO'!D65</f>
        <v>0</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GASTO'!B65</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GASTO'!C65</f>
        <v>0</v>
      </c>
      <c r="E14" s="76"/>
      <c r="F14" s="76"/>
      <c r="G14" s="77">
        <f>+'PAGO GASTO'!E65</f>
        <v>0</v>
      </c>
      <c r="H14" s="77"/>
      <c r="I14" s="77"/>
      <c r="J14" s="77"/>
      <c r="K14" s="77"/>
      <c r="L14" s="77"/>
      <c r="M14" s="77"/>
      <c r="N14" s="77"/>
      <c r="O14" s="77"/>
      <c r="P14" s="77">
        <f>+'PAGO GASTO'!F65</f>
        <v>0</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GASTO'!G65</f>
        <v>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39" priority="2" operator="between">
      <formula>0</formula>
      <formula>0</formula>
    </cfRule>
    <cfRule type="containsErrors" dxfId="38" priority="3">
      <formula>ISERROR(D14)</formula>
    </cfRule>
  </conditionalFormatting>
  <conditionalFormatting sqref="G14">
    <cfRule type="cellIs" dxfId="37" priority="4" operator="between">
      <formula>0</formula>
      <formula>0</formula>
    </cfRule>
    <cfRule type="containsErrors" dxfId="3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GASTO'!D66</f>
        <v>0</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GASTO'!B66</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GASTO'!C66</f>
        <v>0</v>
      </c>
      <c r="E14" s="76"/>
      <c r="F14" s="76"/>
      <c r="G14" s="77">
        <f>+'PAGO GASTO'!E66</f>
        <v>0</v>
      </c>
      <c r="H14" s="77"/>
      <c r="I14" s="77"/>
      <c r="J14" s="77"/>
      <c r="K14" s="77"/>
      <c r="L14" s="77"/>
      <c r="M14" s="77"/>
      <c r="N14" s="77"/>
      <c r="O14" s="77"/>
      <c r="P14" s="77">
        <f>+'PAGO GASTO'!F66</f>
        <v>0</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GASTO'!G66</f>
        <v>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35" priority="2" operator="between">
      <formula>0</formula>
      <formula>0</formula>
    </cfRule>
    <cfRule type="containsErrors" dxfId="34" priority="3">
      <formula>ISERROR(D14)</formula>
    </cfRule>
  </conditionalFormatting>
  <conditionalFormatting sqref="G14">
    <cfRule type="cellIs" dxfId="33" priority="4" operator="between">
      <formula>0</formula>
      <formula>0</formula>
    </cfRule>
    <cfRule type="containsErrors" dxfId="3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GASTO'!D67</f>
        <v>0</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GASTO'!B67</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GASTO'!C67</f>
        <v>0</v>
      </c>
      <c r="E14" s="76"/>
      <c r="F14" s="76"/>
      <c r="G14" s="77">
        <f>+'PAGO GASTO'!E67</f>
        <v>0</v>
      </c>
      <c r="H14" s="77"/>
      <c r="I14" s="77"/>
      <c r="J14" s="77"/>
      <c r="K14" s="77"/>
      <c r="L14" s="77"/>
      <c r="M14" s="77"/>
      <c r="N14" s="77"/>
      <c r="O14" s="77"/>
      <c r="P14" s="77">
        <f>+'PAGO GASTO'!F67</f>
        <v>0</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GASTO'!G67</f>
        <v>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31" priority="2" operator="between">
      <formula>0</formula>
      <formula>0</formula>
    </cfRule>
    <cfRule type="containsErrors" dxfId="30" priority="3">
      <formula>ISERROR(D14)</formula>
    </cfRule>
  </conditionalFormatting>
  <conditionalFormatting sqref="G14">
    <cfRule type="cellIs" dxfId="29" priority="4" operator="between">
      <formula>0</formula>
      <formula>0</formula>
    </cfRule>
    <cfRule type="containsErrors" dxfId="2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AMK27"/>
  <sheetViews>
    <sheetView view="pageBreakPreview" topLeftCell="D1" zoomScale="78" zoomScaleNormal="100" zoomScalePageLayoutView="78" workbookViewId="0">
      <selection activeCell="AO6" sqref="AO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GASTO'!D68</f>
        <v>0</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GASTO'!B68</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GASTO'!C68</f>
        <v>0</v>
      </c>
      <c r="E14" s="76"/>
      <c r="F14" s="76"/>
      <c r="G14" s="77">
        <f>+'PAGO GASTO'!E68</f>
        <v>0</v>
      </c>
      <c r="H14" s="77"/>
      <c r="I14" s="77"/>
      <c r="J14" s="77"/>
      <c r="K14" s="77"/>
      <c r="L14" s="77"/>
      <c r="M14" s="77"/>
      <c r="N14" s="77"/>
      <c r="O14" s="77"/>
      <c r="P14" s="77">
        <f>+'PAGO GASTO'!F68</f>
        <v>0</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GASTO'!G68</f>
        <v>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7" priority="2" operator="between">
      <formula>0</formula>
      <formula>0</formula>
    </cfRule>
    <cfRule type="containsErrors" dxfId="26" priority="3">
      <formula>ISERROR(D14)</formula>
    </cfRule>
  </conditionalFormatting>
  <conditionalFormatting sqref="G14">
    <cfRule type="cellIs" dxfId="25" priority="4" operator="between">
      <formula>0</formula>
      <formula>0</formula>
    </cfRule>
    <cfRule type="containsErrors" dxfId="2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E70FB-2C81-4C06-AC5D-066733B312A6}">
  <dimension ref="A1:AMK27"/>
  <sheetViews>
    <sheetView view="pageBreakPreview" topLeftCell="D15" zoomScale="60" zoomScaleNormal="100" workbookViewId="0">
      <selection activeCell="AQ21" sqref="AQ21"/>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9.1796875" style="2"/>
    <col min="43" max="43" width="45.7265625" style="2" customWidth="1"/>
    <col min="44" max="283" width="9.1796875" style="2"/>
    <col min="284" max="284" width="9.26953125" style="2" customWidth="1"/>
    <col min="285" max="285" width="12.54296875" style="2" customWidth="1"/>
    <col min="286" max="286" width="8.453125" style="2" customWidth="1"/>
    <col min="287" max="287" width="9.1796875" style="2"/>
    <col min="288" max="288" width="12.26953125" style="2" customWidth="1"/>
    <col min="289" max="289" width="7" style="2" customWidth="1"/>
    <col min="290" max="290" width="9.1796875" style="2"/>
    <col min="291" max="291" width="11.54296875" style="2" customWidth="1"/>
    <col min="292" max="292" width="27.1796875" style="2" customWidth="1"/>
    <col min="293" max="293" width="1.81640625" style="2" customWidth="1"/>
    <col min="294" max="295" width="5" style="2" customWidth="1"/>
    <col min="296" max="539" width="9.1796875" style="2"/>
    <col min="540" max="540" width="9.26953125" style="2" customWidth="1"/>
    <col min="541" max="541" width="12.54296875" style="2" customWidth="1"/>
    <col min="542" max="542" width="8.453125" style="2" customWidth="1"/>
    <col min="543" max="543" width="9.1796875" style="2"/>
    <col min="544" max="544" width="12.26953125" style="2" customWidth="1"/>
    <col min="545" max="545" width="7" style="2" customWidth="1"/>
    <col min="546" max="546" width="9.1796875" style="2"/>
    <col min="547" max="547" width="11.54296875" style="2" customWidth="1"/>
    <col min="548" max="548" width="27.1796875" style="2" customWidth="1"/>
    <col min="549" max="549" width="1.81640625" style="2" customWidth="1"/>
    <col min="550" max="551" width="5" style="2" customWidth="1"/>
    <col min="552" max="795" width="9.1796875" style="2"/>
    <col min="796" max="796" width="9.26953125" style="2" customWidth="1"/>
    <col min="797" max="797" width="12.54296875" style="2" customWidth="1"/>
    <col min="798" max="798" width="8.453125" style="2" customWidth="1"/>
    <col min="799" max="799" width="9.1796875" style="2"/>
    <col min="800" max="800" width="12.26953125" style="2" customWidth="1"/>
    <col min="801" max="801" width="7" style="2" customWidth="1"/>
    <col min="802" max="802" width="9.1796875" style="2"/>
    <col min="803" max="803" width="11.54296875" style="2" customWidth="1"/>
    <col min="804" max="804" width="27.1796875" style="2" customWidth="1"/>
    <col min="805" max="805" width="1.81640625" style="2" customWidth="1"/>
    <col min="806" max="807" width="5" style="2" customWidth="1"/>
    <col min="808" max="1025" width="9.179687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5" thickBot="1" x14ac:dyDescent="0.4">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thickBot="1" x14ac:dyDescent="0.4">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thickBot="1" x14ac:dyDescent="0.4">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GASTO'!D69</f>
        <v>0</v>
      </c>
    </row>
    <row r="7" spans="1:43" ht="33" customHeight="1" thickBot="1" x14ac:dyDescent="0.4">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GASTO'!B69</f>
        <v>0</v>
      </c>
    </row>
    <row r="8" spans="1:43" ht="33" customHeight="1" thickBot="1" x14ac:dyDescent="0.4">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thickBot="1" x14ac:dyDescent="0.4">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thickBot="1" x14ac:dyDescent="0.4">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thickBot="1" x14ac:dyDescent="0.4">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thickBot="1" x14ac:dyDescent="0.4">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thickBot="1" x14ac:dyDescent="0.4">
      <c r="A14" s="5" t="e">
        <f>B14&amp;#REF!&amp;#REF!</f>
        <v>#REF!</v>
      </c>
      <c r="B14" s="2">
        <v>1</v>
      </c>
      <c r="D14" s="76">
        <f>+'PAGO GASTO'!C69</f>
        <v>0</v>
      </c>
      <c r="E14" s="76"/>
      <c r="F14" s="76"/>
      <c r="G14" s="77">
        <f>+'PAGO GASTO'!E69</f>
        <v>0</v>
      </c>
      <c r="H14" s="77"/>
      <c r="I14" s="77"/>
      <c r="J14" s="77"/>
      <c r="K14" s="77"/>
      <c r="L14" s="77"/>
      <c r="M14" s="77"/>
      <c r="N14" s="77"/>
      <c r="O14" s="77"/>
      <c r="P14" s="77">
        <f>+'PAGO GASTO'!F69</f>
        <v>0</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GASTO'!G69</f>
        <v>0</v>
      </c>
      <c r="AQ14" s="23"/>
    </row>
    <row r="15" spans="1:43" ht="31.5" customHeight="1" thickBot="1" x14ac:dyDescent="0.4">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T7:AA7"/>
    <mergeCell ref="AE7:AN7"/>
    <mergeCell ref="D1:AO1"/>
    <mergeCell ref="D2:AO2"/>
    <mergeCell ref="D5:AA5"/>
    <mergeCell ref="T6:AA6"/>
    <mergeCell ref="AE6:AN6"/>
    <mergeCell ref="D15:AO15"/>
    <mergeCell ref="R20:AF20"/>
    <mergeCell ref="H23:S23"/>
    <mergeCell ref="AC23:AN23"/>
    <mergeCell ref="D9:AO9"/>
    <mergeCell ref="D10:AO10"/>
    <mergeCell ref="D13:F13"/>
    <mergeCell ref="G13:O13"/>
    <mergeCell ref="P13:AN13"/>
    <mergeCell ref="D14:F14"/>
    <mergeCell ref="G14:O14"/>
    <mergeCell ref="P14:AN14"/>
  </mergeCells>
  <conditionalFormatting sqref="D14">
    <cfRule type="cellIs" dxfId="23" priority="1" operator="between">
      <formula>0</formula>
      <formula>0</formula>
    </cfRule>
    <cfRule type="containsErrors" dxfId="22" priority="2">
      <formula>ISERROR(D14)</formula>
    </cfRule>
  </conditionalFormatting>
  <conditionalFormatting sqref="G14">
    <cfRule type="cellIs" dxfId="21" priority="3" operator="between">
      <formula>0</formula>
      <formula>0</formula>
    </cfRule>
    <cfRule type="containsErrors" dxfId="20" priority="4">
      <formula>ISERROR(G14)</formula>
    </cfRule>
  </conditionalFormatting>
  <pageMargins left="0.7" right="0.7" top="0.75" bottom="0.75" header="0.3" footer="0.3"/>
  <pageSetup scale="51" orientation="portrait" verticalDpi="300"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0A260-462F-4040-80C8-E40D90340976}">
  <dimension ref="A1:AMK27"/>
  <sheetViews>
    <sheetView view="pageBreakPreview" topLeftCell="D8" zoomScale="60" zoomScaleNormal="100" workbookViewId="0">
      <selection activeCell="D8" sqref="A1:XFD104857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9.1796875" style="2"/>
    <col min="43" max="43" width="45.7265625" style="2" customWidth="1"/>
    <col min="44" max="283" width="9.1796875" style="2"/>
    <col min="284" max="284" width="9.26953125" style="2" customWidth="1"/>
    <col min="285" max="285" width="12.54296875" style="2" customWidth="1"/>
    <col min="286" max="286" width="8.453125" style="2" customWidth="1"/>
    <col min="287" max="287" width="9.1796875" style="2"/>
    <col min="288" max="288" width="12.26953125" style="2" customWidth="1"/>
    <col min="289" max="289" width="7" style="2" customWidth="1"/>
    <col min="290" max="290" width="9.1796875" style="2"/>
    <col min="291" max="291" width="11.54296875" style="2" customWidth="1"/>
    <col min="292" max="292" width="27.1796875" style="2" customWidth="1"/>
    <col min="293" max="293" width="1.81640625" style="2" customWidth="1"/>
    <col min="294" max="295" width="5" style="2" customWidth="1"/>
    <col min="296" max="539" width="9.1796875" style="2"/>
    <col min="540" max="540" width="9.26953125" style="2" customWidth="1"/>
    <col min="541" max="541" width="12.54296875" style="2" customWidth="1"/>
    <col min="542" max="542" width="8.453125" style="2" customWidth="1"/>
    <col min="543" max="543" width="9.1796875" style="2"/>
    <col min="544" max="544" width="12.26953125" style="2" customWidth="1"/>
    <col min="545" max="545" width="7" style="2" customWidth="1"/>
    <col min="546" max="546" width="9.1796875" style="2"/>
    <col min="547" max="547" width="11.54296875" style="2" customWidth="1"/>
    <col min="548" max="548" width="27.1796875" style="2" customWidth="1"/>
    <col min="549" max="549" width="1.81640625" style="2" customWidth="1"/>
    <col min="550" max="551" width="5" style="2" customWidth="1"/>
    <col min="552" max="795" width="9.1796875" style="2"/>
    <col min="796" max="796" width="9.26953125" style="2" customWidth="1"/>
    <col min="797" max="797" width="12.54296875" style="2" customWidth="1"/>
    <col min="798" max="798" width="8.453125" style="2" customWidth="1"/>
    <col min="799" max="799" width="9.1796875" style="2"/>
    <col min="800" max="800" width="12.26953125" style="2" customWidth="1"/>
    <col min="801" max="801" width="7" style="2" customWidth="1"/>
    <col min="802" max="802" width="9.1796875" style="2"/>
    <col min="803" max="803" width="11.54296875" style="2" customWidth="1"/>
    <col min="804" max="804" width="27.1796875" style="2" customWidth="1"/>
    <col min="805" max="805" width="1.81640625" style="2" customWidth="1"/>
    <col min="806" max="807" width="5" style="2" customWidth="1"/>
    <col min="808" max="1025" width="9.179687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5" thickBot="1" x14ac:dyDescent="0.4">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thickBot="1" x14ac:dyDescent="0.4">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thickBot="1" x14ac:dyDescent="0.4">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GASTO'!D70</f>
        <v>0</v>
      </c>
    </row>
    <row r="7" spans="1:43" ht="33" customHeight="1" thickBot="1" x14ac:dyDescent="0.4">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GASTO'!B70</f>
        <v>0</v>
      </c>
    </row>
    <row r="8" spans="1:43" ht="33" customHeight="1" thickBot="1" x14ac:dyDescent="0.4">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thickBot="1" x14ac:dyDescent="0.4">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thickBot="1" x14ac:dyDescent="0.4">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thickBot="1" x14ac:dyDescent="0.4">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thickBot="1" x14ac:dyDescent="0.4">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thickBot="1" x14ac:dyDescent="0.4">
      <c r="A14" s="5" t="e">
        <f>B14&amp;#REF!&amp;#REF!</f>
        <v>#REF!</v>
      </c>
      <c r="B14" s="2">
        <v>1</v>
      </c>
      <c r="D14" s="76">
        <f>+'PAGO GASTO'!C70</f>
        <v>0</v>
      </c>
      <c r="E14" s="76"/>
      <c r="F14" s="76"/>
      <c r="G14" s="77">
        <f>+'PAGO GASTO'!E70</f>
        <v>0</v>
      </c>
      <c r="H14" s="77"/>
      <c r="I14" s="77"/>
      <c r="J14" s="77"/>
      <c r="K14" s="77"/>
      <c r="L14" s="77"/>
      <c r="M14" s="77"/>
      <c r="N14" s="77"/>
      <c r="O14" s="77"/>
      <c r="P14" s="77">
        <f>+'PAGO GASTO'!F70</f>
        <v>0</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GASTO'!G70</f>
        <v>0</v>
      </c>
      <c r="AQ14" s="23"/>
    </row>
    <row r="15" spans="1:43" ht="31.5" customHeight="1" thickBot="1" x14ac:dyDescent="0.4">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T7:AA7"/>
    <mergeCell ref="AE7:AN7"/>
    <mergeCell ref="D1:AO1"/>
    <mergeCell ref="D2:AO2"/>
    <mergeCell ref="D5:AA5"/>
    <mergeCell ref="T6:AA6"/>
    <mergeCell ref="AE6:AN6"/>
    <mergeCell ref="D15:AO15"/>
    <mergeCell ref="R20:AF20"/>
    <mergeCell ref="H23:S23"/>
    <mergeCell ref="AC23:AN23"/>
    <mergeCell ref="D9:AO9"/>
    <mergeCell ref="D10:AO10"/>
    <mergeCell ref="D13:F13"/>
    <mergeCell ref="G13:O13"/>
    <mergeCell ref="P13:AN13"/>
    <mergeCell ref="D14:F14"/>
    <mergeCell ref="G14:O14"/>
    <mergeCell ref="P14:AN14"/>
  </mergeCells>
  <conditionalFormatting sqref="D14">
    <cfRule type="cellIs" dxfId="19" priority="1" operator="between">
      <formula>0</formula>
      <formula>0</formula>
    </cfRule>
    <cfRule type="containsErrors" dxfId="18" priority="2">
      <formula>ISERROR(D14)</formula>
    </cfRule>
  </conditionalFormatting>
  <conditionalFormatting sqref="G14">
    <cfRule type="cellIs" dxfId="17" priority="3" operator="between">
      <formula>0</formula>
      <formula>0</formula>
    </cfRule>
    <cfRule type="containsErrors" dxfId="16" priority="4">
      <formula>ISERROR(G14)</formula>
    </cfRule>
  </conditionalFormatting>
  <pageMargins left="0.7" right="0.7" top="0.75" bottom="0.75" header="0.3" footer="0.3"/>
  <pageSetup scale="51" orientation="portrait" r:id="rId1"/>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D1E25-6B43-4084-98CF-B7E8AC41C3A4}">
  <dimension ref="A1:AMK27"/>
  <sheetViews>
    <sheetView view="pageBreakPreview" topLeftCell="D14" zoomScale="60" zoomScaleNormal="100" workbookViewId="0">
      <selection activeCell="D14" sqref="A1:XFD104857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9.1796875" style="2"/>
    <col min="43" max="43" width="45.7265625" style="2" customWidth="1"/>
    <col min="44" max="283" width="9.1796875" style="2"/>
    <col min="284" max="284" width="9.26953125" style="2" customWidth="1"/>
    <col min="285" max="285" width="12.54296875" style="2" customWidth="1"/>
    <col min="286" max="286" width="8.453125" style="2" customWidth="1"/>
    <col min="287" max="287" width="9.1796875" style="2"/>
    <col min="288" max="288" width="12.26953125" style="2" customWidth="1"/>
    <col min="289" max="289" width="7" style="2" customWidth="1"/>
    <col min="290" max="290" width="9.1796875" style="2"/>
    <col min="291" max="291" width="11.54296875" style="2" customWidth="1"/>
    <col min="292" max="292" width="27.1796875" style="2" customWidth="1"/>
    <col min="293" max="293" width="1.81640625" style="2" customWidth="1"/>
    <col min="294" max="295" width="5" style="2" customWidth="1"/>
    <col min="296" max="539" width="9.1796875" style="2"/>
    <col min="540" max="540" width="9.26953125" style="2" customWidth="1"/>
    <col min="541" max="541" width="12.54296875" style="2" customWidth="1"/>
    <col min="542" max="542" width="8.453125" style="2" customWidth="1"/>
    <col min="543" max="543" width="9.1796875" style="2"/>
    <col min="544" max="544" width="12.26953125" style="2" customWidth="1"/>
    <col min="545" max="545" width="7" style="2" customWidth="1"/>
    <col min="546" max="546" width="9.1796875" style="2"/>
    <col min="547" max="547" width="11.54296875" style="2" customWidth="1"/>
    <col min="548" max="548" width="27.1796875" style="2" customWidth="1"/>
    <col min="549" max="549" width="1.81640625" style="2" customWidth="1"/>
    <col min="550" max="551" width="5" style="2" customWidth="1"/>
    <col min="552" max="795" width="9.1796875" style="2"/>
    <col min="796" max="796" width="9.26953125" style="2" customWidth="1"/>
    <col min="797" max="797" width="12.54296875" style="2" customWidth="1"/>
    <col min="798" max="798" width="8.453125" style="2" customWidth="1"/>
    <col min="799" max="799" width="9.1796875" style="2"/>
    <col min="800" max="800" width="12.26953125" style="2" customWidth="1"/>
    <col min="801" max="801" width="7" style="2" customWidth="1"/>
    <col min="802" max="802" width="9.1796875" style="2"/>
    <col min="803" max="803" width="11.54296875" style="2" customWidth="1"/>
    <col min="804" max="804" width="27.1796875" style="2" customWidth="1"/>
    <col min="805" max="805" width="1.81640625" style="2" customWidth="1"/>
    <col min="806" max="807" width="5" style="2" customWidth="1"/>
    <col min="808" max="1025" width="9.179687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5" thickBot="1" x14ac:dyDescent="0.4">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thickBot="1" x14ac:dyDescent="0.4">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thickBot="1" x14ac:dyDescent="0.4">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GASTO'!D71</f>
        <v>0</v>
      </c>
    </row>
    <row r="7" spans="1:43" ht="33" customHeight="1" thickBot="1" x14ac:dyDescent="0.4">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GASTO'!B71</f>
        <v>0</v>
      </c>
    </row>
    <row r="8" spans="1:43" ht="33" customHeight="1" thickBot="1" x14ac:dyDescent="0.4">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thickBot="1" x14ac:dyDescent="0.4">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thickBot="1" x14ac:dyDescent="0.4">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thickBot="1" x14ac:dyDescent="0.4">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thickBot="1" x14ac:dyDescent="0.4">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thickBot="1" x14ac:dyDescent="0.4">
      <c r="A14" s="5" t="e">
        <f>B14&amp;#REF!&amp;#REF!</f>
        <v>#REF!</v>
      </c>
      <c r="B14" s="2">
        <v>1</v>
      </c>
      <c r="D14" s="76">
        <f>+'PAGO GASTO'!C71</f>
        <v>0</v>
      </c>
      <c r="E14" s="76"/>
      <c r="F14" s="76"/>
      <c r="G14" s="77">
        <f>+'PAGO GASTO'!E71</f>
        <v>0</v>
      </c>
      <c r="H14" s="77"/>
      <c r="I14" s="77"/>
      <c r="J14" s="77"/>
      <c r="K14" s="77"/>
      <c r="L14" s="77"/>
      <c r="M14" s="77"/>
      <c r="N14" s="77"/>
      <c r="O14" s="77"/>
      <c r="P14" s="77">
        <f>+'PAGO GASTO'!F71</f>
        <v>0</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GASTO'!G71</f>
        <v>0</v>
      </c>
      <c r="AQ14" s="23"/>
    </row>
    <row r="15" spans="1:43" ht="31.5" customHeight="1" thickBot="1" x14ac:dyDescent="0.4">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5:AO15"/>
    <mergeCell ref="R20:AF20"/>
    <mergeCell ref="H23:S23"/>
    <mergeCell ref="AC23:AN23"/>
    <mergeCell ref="D9:AO9"/>
    <mergeCell ref="D10:AO10"/>
    <mergeCell ref="D13:F13"/>
    <mergeCell ref="G13:O13"/>
    <mergeCell ref="P13:AN13"/>
    <mergeCell ref="D14:F14"/>
    <mergeCell ref="G14:O14"/>
    <mergeCell ref="P14:AN14"/>
    <mergeCell ref="T7:AA7"/>
    <mergeCell ref="AE7:AN7"/>
    <mergeCell ref="D1:AO1"/>
    <mergeCell ref="D2:AO2"/>
    <mergeCell ref="D5:AA5"/>
    <mergeCell ref="T6:AA6"/>
    <mergeCell ref="AE6:AN6"/>
  </mergeCells>
  <conditionalFormatting sqref="D14">
    <cfRule type="cellIs" dxfId="15" priority="1" operator="between">
      <formula>0</formula>
      <formula>0</formula>
    </cfRule>
    <cfRule type="containsErrors" dxfId="14" priority="2">
      <formula>ISERROR(D14)</formula>
    </cfRule>
  </conditionalFormatting>
  <conditionalFormatting sqref="G14">
    <cfRule type="cellIs" dxfId="13" priority="3" operator="between">
      <formula>0</formula>
      <formula>0</formula>
    </cfRule>
    <cfRule type="containsErrors" dxfId="12" priority="4">
      <formula>ISERROR(G14)</formula>
    </cfRule>
  </conditionalFormatting>
  <pageMargins left="0.7" right="0.7" top="0.75" bottom="0.75" header="0.3" footer="0.3"/>
  <pageSetup scale="51" orientation="portrait" r:id="rId1"/>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CC5C0-8748-4070-A56C-8EC04B9B4DAF}">
  <dimension ref="A1:AMK27"/>
  <sheetViews>
    <sheetView view="pageBreakPreview" topLeftCell="D18" zoomScale="60" zoomScaleNormal="100" workbookViewId="0">
      <selection activeCell="D18" sqref="A1:XFD104857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9.1796875" style="2"/>
    <col min="43" max="43" width="45.7265625" style="2" customWidth="1"/>
    <col min="44" max="283" width="9.1796875" style="2"/>
    <col min="284" max="284" width="9.26953125" style="2" customWidth="1"/>
    <col min="285" max="285" width="12.54296875" style="2" customWidth="1"/>
    <col min="286" max="286" width="8.453125" style="2" customWidth="1"/>
    <col min="287" max="287" width="9.1796875" style="2"/>
    <col min="288" max="288" width="12.26953125" style="2" customWidth="1"/>
    <col min="289" max="289" width="7" style="2" customWidth="1"/>
    <col min="290" max="290" width="9.1796875" style="2"/>
    <col min="291" max="291" width="11.54296875" style="2" customWidth="1"/>
    <col min="292" max="292" width="27.1796875" style="2" customWidth="1"/>
    <col min="293" max="293" width="1.81640625" style="2" customWidth="1"/>
    <col min="294" max="295" width="5" style="2" customWidth="1"/>
    <col min="296" max="539" width="9.1796875" style="2"/>
    <col min="540" max="540" width="9.26953125" style="2" customWidth="1"/>
    <col min="541" max="541" width="12.54296875" style="2" customWidth="1"/>
    <col min="542" max="542" width="8.453125" style="2" customWidth="1"/>
    <col min="543" max="543" width="9.1796875" style="2"/>
    <col min="544" max="544" width="12.26953125" style="2" customWidth="1"/>
    <col min="545" max="545" width="7" style="2" customWidth="1"/>
    <col min="546" max="546" width="9.1796875" style="2"/>
    <col min="547" max="547" width="11.54296875" style="2" customWidth="1"/>
    <col min="548" max="548" width="27.1796875" style="2" customWidth="1"/>
    <col min="549" max="549" width="1.81640625" style="2" customWidth="1"/>
    <col min="550" max="551" width="5" style="2" customWidth="1"/>
    <col min="552" max="795" width="9.1796875" style="2"/>
    <col min="796" max="796" width="9.26953125" style="2" customWidth="1"/>
    <col min="797" max="797" width="12.54296875" style="2" customWidth="1"/>
    <col min="798" max="798" width="8.453125" style="2" customWidth="1"/>
    <col min="799" max="799" width="9.1796875" style="2"/>
    <col min="800" max="800" width="12.26953125" style="2" customWidth="1"/>
    <col min="801" max="801" width="7" style="2" customWidth="1"/>
    <col min="802" max="802" width="9.1796875" style="2"/>
    <col min="803" max="803" width="11.54296875" style="2" customWidth="1"/>
    <col min="804" max="804" width="27.1796875" style="2" customWidth="1"/>
    <col min="805" max="805" width="1.81640625" style="2" customWidth="1"/>
    <col min="806" max="807" width="5" style="2" customWidth="1"/>
    <col min="808" max="1025" width="9.179687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5" thickBot="1" x14ac:dyDescent="0.4">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thickBot="1" x14ac:dyDescent="0.4">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thickBot="1" x14ac:dyDescent="0.4">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GASTO'!D72</f>
        <v>0</v>
      </c>
    </row>
    <row r="7" spans="1:43" ht="33" customHeight="1" thickBot="1" x14ac:dyDescent="0.4">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GASTO'!B72</f>
        <v>0</v>
      </c>
    </row>
    <row r="8" spans="1:43" ht="33" customHeight="1" thickBot="1" x14ac:dyDescent="0.4">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thickBot="1" x14ac:dyDescent="0.4">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thickBot="1" x14ac:dyDescent="0.4">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thickBot="1" x14ac:dyDescent="0.4">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thickBot="1" x14ac:dyDescent="0.4">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thickBot="1" x14ac:dyDescent="0.4">
      <c r="A14" s="5" t="e">
        <f>B14&amp;#REF!&amp;#REF!</f>
        <v>#REF!</v>
      </c>
      <c r="B14" s="2">
        <v>1</v>
      </c>
      <c r="D14" s="76">
        <f>+'PAGO GASTO'!C72</f>
        <v>0</v>
      </c>
      <c r="E14" s="76"/>
      <c r="F14" s="76"/>
      <c r="G14" s="77">
        <f>+'PAGO GASTO'!E72</f>
        <v>0</v>
      </c>
      <c r="H14" s="77"/>
      <c r="I14" s="77"/>
      <c r="J14" s="77"/>
      <c r="K14" s="77"/>
      <c r="L14" s="77"/>
      <c r="M14" s="77"/>
      <c r="N14" s="77"/>
      <c r="O14" s="77"/>
      <c r="P14" s="77">
        <f>+'PAGO GASTO'!F72</f>
        <v>0</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GASTO'!G72</f>
        <v>0</v>
      </c>
      <c r="AQ14" s="23"/>
    </row>
    <row r="15" spans="1:43" ht="31.5" customHeight="1" thickBot="1" x14ac:dyDescent="0.4">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5:AO15"/>
    <mergeCell ref="R20:AF20"/>
    <mergeCell ref="H23:S23"/>
    <mergeCell ref="AC23:AN23"/>
    <mergeCell ref="D9:AO9"/>
    <mergeCell ref="D10:AO10"/>
    <mergeCell ref="D13:F13"/>
    <mergeCell ref="G13:O13"/>
    <mergeCell ref="P13:AN13"/>
    <mergeCell ref="D14:F14"/>
    <mergeCell ref="G14:O14"/>
    <mergeCell ref="P14:AN14"/>
    <mergeCell ref="T7:AA7"/>
    <mergeCell ref="AE7:AN7"/>
    <mergeCell ref="D1:AO1"/>
    <mergeCell ref="D2:AO2"/>
    <mergeCell ref="D5:AA5"/>
    <mergeCell ref="T6:AA6"/>
    <mergeCell ref="AE6:AN6"/>
  </mergeCells>
  <conditionalFormatting sqref="D14">
    <cfRule type="cellIs" dxfId="11" priority="1" operator="between">
      <formula>0</formula>
      <formula>0</formula>
    </cfRule>
    <cfRule type="containsErrors" dxfId="10" priority="2">
      <formula>ISERROR(D14)</formula>
    </cfRule>
  </conditionalFormatting>
  <conditionalFormatting sqref="G14">
    <cfRule type="cellIs" dxfId="9" priority="3" operator="between">
      <formula>0</formula>
      <formula>0</formula>
    </cfRule>
    <cfRule type="containsErrors" dxfId="8" priority="4">
      <formula>ISERROR(G14)</formula>
    </cfRule>
  </conditionalFormatting>
  <pageMargins left="0.7" right="0.7" top="0.75" bottom="0.75" header="0.3" footer="0.3"/>
  <pageSetup scale="51"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K27"/>
  <sheetViews>
    <sheetView view="pageBreakPreview" topLeftCell="D9"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GASTO'!D10</f>
        <v>3303</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GASTO'!B10</f>
        <v>45932</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GASTO'!C10</f>
        <v>1</v>
      </c>
      <c r="E14" s="76"/>
      <c r="F14" s="76"/>
      <c r="G14" s="77">
        <f>+'PAGO GASTO'!E10</f>
        <v>155</v>
      </c>
      <c r="H14" s="77"/>
      <c r="I14" s="77"/>
      <c r="J14" s="77"/>
      <c r="K14" s="77"/>
      <c r="L14" s="77"/>
      <c r="M14" s="77"/>
      <c r="N14" s="77"/>
      <c r="O14" s="77"/>
      <c r="P14" s="77" t="str">
        <f>+'PAGO GASTO'!F10</f>
        <v xml:space="preserve">Pago factura serie 7540673B  número DTE: 2356759300 de SAMANTHA NICOLE MADRID CONTRERAS  por alquiler de la embarcación ATLANTIS MADRID utilizada en la IV Fecha del Campeonato Nacional de Dorado Derby 2025,  el dia 27 /09/2025. </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GASTO'!G10</f>
        <v>8539</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59" priority="2" operator="between">
      <formula>0</formula>
      <formula>0</formula>
    </cfRule>
    <cfRule type="containsErrors" dxfId="258" priority="3">
      <formula>ISERROR(D14)</formula>
    </cfRule>
  </conditionalFormatting>
  <conditionalFormatting sqref="G14">
    <cfRule type="cellIs" dxfId="257" priority="4" operator="between">
      <formula>0</formula>
      <formula>0</formula>
    </cfRule>
    <cfRule type="containsErrors" dxfId="256"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C8F36-335D-479F-9391-09D4EEF372FE}">
  <dimension ref="A1:AMK27"/>
  <sheetViews>
    <sheetView view="pageBreakPreview" topLeftCell="D11" zoomScale="60" zoomScaleNormal="100" workbookViewId="0">
      <selection activeCell="AO16" sqref="AO1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9.1796875" style="2"/>
    <col min="43" max="43" width="45.7265625" style="2" customWidth="1"/>
    <col min="44" max="283" width="9.1796875" style="2"/>
    <col min="284" max="284" width="9.26953125" style="2" customWidth="1"/>
    <col min="285" max="285" width="12.54296875" style="2" customWidth="1"/>
    <col min="286" max="286" width="8.453125" style="2" customWidth="1"/>
    <col min="287" max="287" width="9.1796875" style="2"/>
    <col min="288" max="288" width="12.26953125" style="2" customWidth="1"/>
    <col min="289" max="289" width="7" style="2" customWidth="1"/>
    <col min="290" max="290" width="9.1796875" style="2"/>
    <col min="291" max="291" width="11.54296875" style="2" customWidth="1"/>
    <col min="292" max="292" width="27.1796875" style="2" customWidth="1"/>
    <col min="293" max="293" width="1.81640625" style="2" customWidth="1"/>
    <col min="294" max="295" width="5" style="2" customWidth="1"/>
    <col min="296" max="539" width="9.1796875" style="2"/>
    <col min="540" max="540" width="9.26953125" style="2" customWidth="1"/>
    <col min="541" max="541" width="12.54296875" style="2" customWidth="1"/>
    <col min="542" max="542" width="8.453125" style="2" customWidth="1"/>
    <col min="543" max="543" width="9.1796875" style="2"/>
    <col min="544" max="544" width="12.26953125" style="2" customWidth="1"/>
    <col min="545" max="545" width="7" style="2" customWidth="1"/>
    <col min="546" max="546" width="9.1796875" style="2"/>
    <col min="547" max="547" width="11.54296875" style="2" customWidth="1"/>
    <col min="548" max="548" width="27.1796875" style="2" customWidth="1"/>
    <col min="549" max="549" width="1.81640625" style="2" customWidth="1"/>
    <col min="550" max="551" width="5" style="2" customWidth="1"/>
    <col min="552" max="795" width="9.1796875" style="2"/>
    <col min="796" max="796" width="9.26953125" style="2" customWidth="1"/>
    <col min="797" max="797" width="12.54296875" style="2" customWidth="1"/>
    <col min="798" max="798" width="8.453125" style="2" customWidth="1"/>
    <col min="799" max="799" width="9.1796875" style="2"/>
    <col min="800" max="800" width="12.26953125" style="2" customWidth="1"/>
    <col min="801" max="801" width="7" style="2" customWidth="1"/>
    <col min="802" max="802" width="9.1796875" style="2"/>
    <col min="803" max="803" width="11.54296875" style="2" customWidth="1"/>
    <col min="804" max="804" width="27.1796875" style="2" customWidth="1"/>
    <col min="805" max="805" width="1.81640625" style="2" customWidth="1"/>
    <col min="806" max="807" width="5" style="2" customWidth="1"/>
    <col min="808" max="1025" width="9.179687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5" thickBot="1" x14ac:dyDescent="0.4">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thickBot="1" x14ac:dyDescent="0.4">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thickBot="1" x14ac:dyDescent="0.4">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GASTO'!D73</f>
        <v>0</v>
      </c>
    </row>
    <row r="7" spans="1:43" ht="33" customHeight="1" thickBot="1" x14ac:dyDescent="0.4">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GASTO'!B73</f>
        <v>0</v>
      </c>
    </row>
    <row r="8" spans="1:43" ht="33" customHeight="1" thickBot="1" x14ac:dyDescent="0.4">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thickBot="1" x14ac:dyDescent="0.4">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thickBot="1" x14ac:dyDescent="0.4">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thickBot="1" x14ac:dyDescent="0.4">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thickBot="1" x14ac:dyDescent="0.4">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thickBot="1" x14ac:dyDescent="0.4">
      <c r="A14" s="5" t="e">
        <f>B14&amp;#REF!&amp;#REF!</f>
        <v>#REF!</v>
      </c>
      <c r="B14" s="2">
        <v>1</v>
      </c>
      <c r="D14" s="76">
        <f>+'PAGO GASTO'!C73</f>
        <v>0</v>
      </c>
      <c r="E14" s="76"/>
      <c r="F14" s="76"/>
      <c r="G14" s="77">
        <f>+'PAGO GASTO'!E73</f>
        <v>0</v>
      </c>
      <c r="H14" s="77"/>
      <c r="I14" s="77"/>
      <c r="J14" s="77"/>
      <c r="K14" s="77"/>
      <c r="L14" s="77"/>
      <c r="M14" s="77"/>
      <c r="N14" s="77"/>
      <c r="O14" s="77"/>
      <c r="P14" s="77">
        <f>+'PAGO GASTO'!F73</f>
        <v>0</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GASTO'!G73</f>
        <v>0</v>
      </c>
      <c r="AQ14" s="23"/>
    </row>
    <row r="15" spans="1:43" ht="31.5" customHeight="1" thickBot="1" x14ac:dyDescent="0.4">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5:AO15"/>
    <mergeCell ref="R20:AF20"/>
    <mergeCell ref="H23:S23"/>
    <mergeCell ref="AC23:AN23"/>
    <mergeCell ref="D9:AO9"/>
    <mergeCell ref="D10:AO10"/>
    <mergeCell ref="D13:F13"/>
    <mergeCell ref="G13:O13"/>
    <mergeCell ref="P13:AN13"/>
    <mergeCell ref="D14:F14"/>
    <mergeCell ref="G14:O14"/>
    <mergeCell ref="P14:AN14"/>
    <mergeCell ref="T7:AA7"/>
    <mergeCell ref="AE7:AN7"/>
    <mergeCell ref="D1:AO1"/>
    <mergeCell ref="D2:AO2"/>
    <mergeCell ref="D5:AA5"/>
    <mergeCell ref="T6:AA6"/>
    <mergeCell ref="AE6:AN6"/>
  </mergeCells>
  <conditionalFormatting sqref="D14">
    <cfRule type="cellIs" dxfId="7" priority="1" operator="between">
      <formula>0</formula>
      <formula>0</formula>
    </cfRule>
    <cfRule type="containsErrors" dxfId="6" priority="2">
      <formula>ISERROR(D14)</formula>
    </cfRule>
  </conditionalFormatting>
  <conditionalFormatting sqref="G14">
    <cfRule type="cellIs" dxfId="5" priority="3" operator="between">
      <formula>0</formula>
      <formula>0</formula>
    </cfRule>
    <cfRule type="containsErrors" dxfId="4" priority="4">
      <formula>ISERROR(G14)</formula>
    </cfRule>
  </conditionalFormatting>
  <pageMargins left="0.7" right="0.7" top="0.75" bottom="0.75" header="0.3" footer="0.3"/>
  <pageSetup scale="51" orientation="portrait"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AMK24"/>
  <sheetViews>
    <sheetView view="pageBreakPreview" topLeftCell="D1" zoomScale="78" zoomScaleNormal="80" zoomScalePageLayoutView="78" workbookViewId="0">
      <selection activeCell="D2" sqref="D2"/>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17.1796875" style="2" customWidth="1"/>
    <col min="6" max="6" width="3" style="2" customWidth="1"/>
    <col min="7" max="11" width="2.81640625" style="2" customWidth="1"/>
    <col min="12" max="12" width="9.7265625" style="2" customWidth="1"/>
    <col min="13" max="13" width="8" style="2" customWidth="1"/>
    <col min="14"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5" width="2.81640625" style="2" customWidth="1"/>
    <col min="26" max="26" width="3.5429687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51</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54" customHeight="1" x14ac:dyDescent="0.35">
      <c r="A5" s="5"/>
      <c r="D5" s="83" t="s">
        <v>2</v>
      </c>
      <c r="E5" s="83"/>
      <c r="F5" s="83"/>
      <c r="G5" s="83"/>
      <c r="H5" s="83"/>
      <c r="I5" s="83"/>
      <c r="J5" s="83"/>
      <c r="K5" s="83"/>
      <c r="L5" s="83"/>
      <c r="M5" s="83"/>
      <c r="N5" s="83"/>
      <c r="O5" s="83"/>
      <c r="P5" s="83"/>
      <c r="Q5" s="83"/>
      <c r="R5" s="83"/>
      <c r="S5" s="83"/>
      <c r="T5" s="83"/>
      <c r="U5" s="83"/>
      <c r="V5" s="83"/>
      <c r="W5" s="83"/>
      <c r="AB5" s="6"/>
      <c r="AC5" s="6"/>
      <c r="AD5" s="6"/>
      <c r="AE5" s="83" t="s">
        <v>52</v>
      </c>
      <c r="AF5" s="83"/>
      <c r="AG5" s="83"/>
      <c r="AH5" s="83"/>
      <c r="AI5" s="83"/>
      <c r="AJ5" s="83"/>
      <c r="AK5" s="83"/>
      <c r="AL5" s="83"/>
      <c r="AM5" s="83"/>
      <c r="AN5" s="83"/>
      <c r="AO5" s="48"/>
    </row>
    <row r="6" spans="1:43" ht="52.5" customHeight="1" x14ac:dyDescent="0.35">
      <c r="A6" s="5"/>
      <c r="D6" s="7"/>
      <c r="E6" s="8" t="s">
        <v>4</v>
      </c>
      <c r="F6" s="6"/>
      <c r="G6" s="6"/>
      <c r="H6" s="6"/>
      <c r="I6" s="6"/>
      <c r="J6" s="6"/>
      <c r="K6" s="6"/>
      <c r="L6" s="9"/>
      <c r="M6" s="8" t="s">
        <v>5</v>
      </c>
      <c r="N6" s="10"/>
      <c r="O6" s="10"/>
      <c r="P6" s="6"/>
      <c r="Q6" s="6"/>
      <c r="R6" s="6"/>
      <c r="S6" s="6"/>
      <c r="T6" s="11"/>
      <c r="U6" s="8"/>
      <c r="V6" s="10"/>
      <c r="W6" s="12"/>
      <c r="AB6" s="45"/>
      <c r="AC6" s="45"/>
      <c r="AD6" s="45"/>
      <c r="AE6" s="83" t="s">
        <v>53</v>
      </c>
      <c r="AF6" s="83"/>
      <c r="AG6" s="83"/>
      <c r="AH6" s="83"/>
      <c r="AI6" s="83"/>
      <c r="AJ6" s="83"/>
      <c r="AK6" s="83"/>
      <c r="AL6" s="83"/>
      <c r="AM6" s="83"/>
      <c r="AN6" s="83"/>
      <c r="AO6" s="48"/>
    </row>
    <row r="7" spans="1:43" ht="53.25" customHeight="1" x14ac:dyDescent="0.35">
      <c r="A7" s="5"/>
      <c r="D7" s="13"/>
      <c r="E7" s="14" t="s">
        <v>7</v>
      </c>
      <c r="F7" s="15"/>
      <c r="G7" s="15"/>
      <c r="H7" s="15"/>
      <c r="I7" s="15"/>
      <c r="J7" s="15"/>
      <c r="K7" s="15"/>
      <c r="L7" s="15"/>
      <c r="M7" s="14" t="s">
        <v>8</v>
      </c>
      <c r="N7" s="15"/>
      <c r="O7" s="15"/>
      <c r="P7" s="15"/>
      <c r="Q7" s="15"/>
      <c r="R7" s="15"/>
      <c r="S7" s="15"/>
      <c r="T7" s="15"/>
      <c r="U7" s="14"/>
      <c r="V7" s="15"/>
      <c r="W7" s="16"/>
      <c r="X7" s="19"/>
      <c r="Y7" s="19"/>
      <c r="Z7" s="19"/>
      <c r="AA7" s="19"/>
      <c r="AB7" s="19"/>
      <c r="AC7" s="19"/>
      <c r="AD7" s="19"/>
      <c r="AE7" s="19"/>
      <c r="AF7" s="19"/>
      <c r="AG7" s="19"/>
      <c r="AH7" s="19"/>
      <c r="AI7" s="19"/>
      <c r="AJ7" s="19"/>
      <c r="AK7" s="19"/>
      <c r="AL7" s="19"/>
      <c r="AM7" s="19"/>
      <c r="AN7" s="19"/>
      <c r="AO7" s="19"/>
    </row>
    <row r="8" spans="1:43" x14ac:dyDescent="0.35">
      <c r="A8" s="5"/>
      <c r="D8" s="7"/>
      <c r="E8" s="8"/>
      <c r="F8" s="10"/>
      <c r="G8" s="10"/>
      <c r="H8" s="10"/>
      <c r="I8" s="10"/>
      <c r="J8" s="10"/>
      <c r="K8" s="10"/>
      <c r="L8" s="10"/>
      <c r="M8" s="8"/>
      <c r="N8" s="10"/>
      <c r="O8" s="10"/>
      <c r="P8" s="10"/>
      <c r="Q8" s="10"/>
      <c r="R8" s="10"/>
      <c r="S8" s="10"/>
      <c r="T8" s="10"/>
      <c r="U8" s="8"/>
      <c r="V8" s="10"/>
      <c r="W8" s="10"/>
      <c r="X8" s="19"/>
      <c r="Y8" s="19"/>
      <c r="Z8" s="19"/>
      <c r="AA8" s="19"/>
      <c r="AB8" s="19"/>
      <c r="AC8" s="19"/>
      <c r="AD8" s="19"/>
      <c r="AE8" s="19"/>
      <c r="AF8" s="19"/>
      <c r="AG8" s="19"/>
      <c r="AH8" s="19"/>
      <c r="AI8" s="19"/>
      <c r="AJ8" s="19"/>
      <c r="AK8" s="19"/>
      <c r="AL8" s="19"/>
      <c r="AM8" s="19"/>
      <c r="AN8" s="19"/>
      <c r="AO8" s="19"/>
    </row>
    <row r="9" spans="1:43" x14ac:dyDescent="0.35">
      <c r="A9" s="5"/>
      <c r="D9" s="7"/>
      <c r="E9" s="8"/>
      <c r="F9" s="10"/>
      <c r="G9" s="10"/>
      <c r="H9" s="10"/>
      <c r="I9" s="10"/>
      <c r="J9" s="10"/>
      <c r="K9" s="10"/>
      <c r="L9" s="10"/>
      <c r="M9" s="8"/>
      <c r="N9" s="10"/>
      <c r="O9" s="10"/>
      <c r="P9" s="10"/>
      <c r="Q9" s="10"/>
      <c r="R9" s="10"/>
      <c r="S9" s="10"/>
      <c r="T9" s="10"/>
      <c r="U9" s="8"/>
      <c r="V9" s="10"/>
      <c r="W9" s="10"/>
      <c r="X9" s="19"/>
      <c r="Y9" s="19"/>
      <c r="Z9" s="19"/>
      <c r="AA9" s="19"/>
      <c r="AB9" s="19"/>
      <c r="AC9" s="19"/>
      <c r="AD9" s="19"/>
      <c r="AE9" s="19"/>
      <c r="AF9" s="19"/>
      <c r="AG9" s="19"/>
      <c r="AH9" s="19"/>
      <c r="AI9" s="19"/>
      <c r="AJ9" s="19"/>
      <c r="AK9" s="19"/>
      <c r="AL9" s="19"/>
      <c r="AM9" s="19"/>
      <c r="AN9" s="19"/>
      <c r="AO9" s="19"/>
    </row>
    <row r="10" spans="1:43" ht="29.25" customHeight="1" x14ac:dyDescent="0.35">
      <c r="A10" s="5"/>
      <c r="D10" s="81" t="s">
        <v>54</v>
      </c>
      <c r="E10" s="81"/>
      <c r="F10" s="81"/>
      <c r="G10" s="81"/>
      <c r="H10" s="81"/>
      <c r="I10" s="81"/>
      <c r="J10" s="81"/>
      <c r="K10" s="81"/>
      <c r="L10" s="81"/>
      <c r="M10" s="81"/>
      <c r="N10" s="81"/>
      <c r="O10" s="81"/>
      <c r="P10" s="81"/>
      <c r="Q10" s="81"/>
      <c r="R10" s="81"/>
      <c r="S10" s="81"/>
      <c r="T10" s="81"/>
      <c r="U10" s="81"/>
      <c r="V10" s="81"/>
      <c r="W10" s="81"/>
      <c r="X10" s="81"/>
      <c r="Y10" s="81"/>
      <c r="Z10" s="81"/>
      <c r="AA10" s="81"/>
      <c r="AB10" s="81"/>
      <c r="AC10" s="81"/>
      <c r="AD10" s="81"/>
      <c r="AE10" s="81"/>
      <c r="AF10" s="81"/>
      <c r="AG10" s="81"/>
      <c r="AH10" s="81"/>
      <c r="AI10" s="81"/>
      <c r="AJ10" s="81"/>
      <c r="AK10" s="81"/>
      <c r="AL10" s="81"/>
      <c r="AM10" s="81"/>
      <c r="AN10" s="81"/>
      <c r="AO10" s="81"/>
    </row>
    <row r="11" spans="1:43" ht="87.75" customHeight="1" x14ac:dyDescent="0.35">
      <c r="A11" s="5"/>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row>
    <row r="12" spans="1:43" ht="29.25"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t="s">
        <v>55</v>
      </c>
      <c r="AL13" s="98"/>
      <c r="AM13" s="98"/>
      <c r="AN13" s="98"/>
      <c r="AO13" s="21" t="s">
        <v>47</v>
      </c>
    </row>
    <row r="14" spans="1:43" ht="319.5" customHeight="1" x14ac:dyDescent="0.35">
      <c r="A14" s="5" t="e">
        <f>B14&amp;#REF!&amp;#REF!</f>
        <v>#REF!</v>
      </c>
      <c r="B14" s="2">
        <v>1</v>
      </c>
      <c r="D14" s="76"/>
      <c r="E14" s="76"/>
      <c r="F14" s="76"/>
      <c r="G14" s="77"/>
      <c r="H14" s="77"/>
      <c r="I14" s="77"/>
      <c r="J14" s="77"/>
      <c r="K14" s="77"/>
      <c r="L14" s="77"/>
      <c r="M14" s="77"/>
      <c r="N14" s="77"/>
      <c r="O14" s="77"/>
      <c r="P14" s="77"/>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22"/>
      <c r="AQ14" s="23"/>
    </row>
    <row r="15" spans="1:43" ht="31.5" customHeight="1" x14ac:dyDescent="0.35">
      <c r="A15" s="5"/>
      <c r="D15" s="52"/>
      <c r="E15" s="52"/>
      <c r="F15" s="52"/>
      <c r="G15" s="52"/>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52"/>
      <c r="AI15" s="52"/>
      <c r="AJ15" s="52"/>
      <c r="AK15" s="52"/>
      <c r="AL15" s="52"/>
      <c r="AM15" s="52"/>
      <c r="AN15" s="52"/>
      <c r="AO15" s="52"/>
    </row>
    <row r="16" spans="1:43" ht="31.5" customHeight="1" x14ac:dyDescent="0.3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109.5" customHeight="1" x14ac:dyDescent="0.35">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row>
    <row r="19" spans="1:41" ht="15" customHeight="1" x14ac:dyDescent="0.35">
      <c r="A19" s="5"/>
      <c r="D19" s="28"/>
      <c r="E19" s="28"/>
      <c r="F19" s="28"/>
      <c r="G19" s="28"/>
      <c r="H19" s="28"/>
      <c r="I19" s="28"/>
      <c r="J19" s="28"/>
      <c r="K19" s="28"/>
      <c r="L19" s="28"/>
      <c r="M19" s="28"/>
      <c r="N19" s="28"/>
      <c r="O19" s="28"/>
      <c r="P19" s="28"/>
      <c r="Q19" s="28"/>
      <c r="R19" s="28"/>
      <c r="S19" s="28"/>
      <c r="T19" s="28"/>
      <c r="U19" s="28"/>
      <c r="V19" s="28"/>
      <c r="W19" s="28"/>
      <c r="X19" s="28"/>
      <c r="Y19" s="28"/>
      <c r="Z19" s="28"/>
      <c r="AA19" s="101"/>
      <c r="AB19" s="101"/>
      <c r="AC19" s="101"/>
      <c r="AD19" s="101"/>
      <c r="AE19" s="101"/>
      <c r="AF19" s="101"/>
      <c r="AG19" s="101"/>
      <c r="AH19" s="101"/>
      <c r="AI19" s="101"/>
      <c r="AJ19" s="101"/>
      <c r="AK19" s="101"/>
      <c r="AL19" s="101"/>
      <c r="AM19" s="101"/>
      <c r="AN19" s="101"/>
      <c r="AO19" s="10"/>
    </row>
    <row r="20" spans="1:41" ht="12.75" customHeight="1" x14ac:dyDescent="0.35">
      <c r="A20" s="5"/>
      <c r="D20" s="10"/>
      <c r="E20" s="70" t="s">
        <v>24</v>
      </c>
      <c r="F20" s="70"/>
      <c r="G20" s="70"/>
      <c r="H20" s="70"/>
      <c r="I20" s="70"/>
      <c r="J20" s="70"/>
      <c r="K20" s="70"/>
      <c r="L20" s="70"/>
      <c r="M20" s="70"/>
      <c r="N20" s="70"/>
      <c r="O20" s="70"/>
      <c r="P20" s="70"/>
      <c r="Q20" s="70"/>
      <c r="R20" s="70"/>
      <c r="S20" s="70"/>
      <c r="T20" s="10"/>
      <c r="U20" s="10"/>
      <c r="V20" s="10"/>
      <c r="W20" s="10"/>
      <c r="X20" s="10"/>
      <c r="Y20" s="10"/>
      <c r="Z20" s="32"/>
      <c r="AA20" s="94" t="s">
        <v>25</v>
      </c>
      <c r="AB20" s="94"/>
      <c r="AC20" s="94"/>
      <c r="AD20" s="94"/>
      <c r="AE20" s="94"/>
      <c r="AF20" s="94"/>
      <c r="AG20" s="94"/>
      <c r="AH20" s="94"/>
      <c r="AI20" s="94"/>
      <c r="AJ20" s="94"/>
      <c r="AK20" s="94"/>
      <c r="AL20" s="94"/>
      <c r="AM20" s="94"/>
      <c r="AN20" s="94"/>
      <c r="AO20" s="10"/>
    </row>
    <row r="21" spans="1:41" ht="83.25" customHeight="1" x14ac:dyDescent="0.35">
      <c r="A21" s="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ht="15.75" customHeight="1" x14ac:dyDescent="0.35">
      <c r="D22" s="54"/>
      <c r="E22" s="54"/>
      <c r="F22" s="54"/>
      <c r="G22" s="54"/>
      <c r="H22" s="54"/>
      <c r="I22" s="54"/>
      <c r="J22" s="54"/>
      <c r="K22" s="54"/>
      <c r="L22" s="54"/>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10"/>
      <c r="AM22" s="10"/>
      <c r="AN22" s="10"/>
      <c r="AO22" s="10"/>
    </row>
    <row r="23" spans="1:41" x14ac:dyDescent="0.35">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row>
    <row r="24" spans="1:41" x14ac:dyDescent="0.3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sheetData>
  <mergeCells count="18">
    <mergeCell ref="D1:AO1"/>
    <mergeCell ref="D2:AO2"/>
    <mergeCell ref="D5:W5"/>
    <mergeCell ref="AE5:AN5"/>
    <mergeCell ref="AE6:AN6"/>
    <mergeCell ref="D10:AO10"/>
    <mergeCell ref="D11:AO11"/>
    <mergeCell ref="D13:F13"/>
    <mergeCell ref="G13:O13"/>
    <mergeCell ref="P13:AJ13"/>
    <mergeCell ref="AK13:AN13"/>
    <mergeCell ref="E20:S20"/>
    <mergeCell ref="AA20:AN20"/>
    <mergeCell ref="D14:F14"/>
    <mergeCell ref="G14:O14"/>
    <mergeCell ref="P14:AJ14"/>
    <mergeCell ref="AK14:AN14"/>
    <mergeCell ref="AA19:AN19"/>
  </mergeCells>
  <conditionalFormatting sqref="D14">
    <cfRule type="cellIs" dxfId="3" priority="2" operator="between">
      <formula>0</formula>
      <formula>0</formula>
    </cfRule>
    <cfRule type="containsErrors" dxfId="2" priority="3">
      <formula>ISERROR(D14)</formula>
    </cfRule>
  </conditionalFormatting>
  <conditionalFormatting sqref="G14">
    <cfRule type="cellIs" dxfId="1" priority="4" operator="between">
      <formula>0</formula>
      <formula>0</formula>
    </cfRule>
    <cfRule type="containsErrors" dxfId="0" priority="5">
      <formula>ISERROR(G14)</formula>
    </cfRule>
  </conditionalFormatting>
  <pageMargins left="0.59027777777777801" right="0.59027777777777801" top="0.78749999999999998" bottom="0.59027777777777801" header="0.51180555555555496" footer="0.51180555555555496"/>
  <pageSetup scale="46" firstPageNumber="0" orientation="portrait" horizontalDpi="300" verticalDpi="300"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AK54"/>
  <sheetViews>
    <sheetView view="pageBreakPreview" topLeftCell="D1" zoomScale="78" zoomScaleNormal="100" zoomScalePageLayoutView="78" workbookViewId="0">
      <selection activeCell="H5" sqref="H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27.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4.26953125" style="2" customWidth="1"/>
    <col min="28" max="28" width="2.81640625" style="2" customWidth="1"/>
    <col min="29" max="29" width="4.54296875" style="2" customWidth="1"/>
    <col min="30" max="30" width="2.81640625" style="2" customWidth="1"/>
    <col min="31" max="31" width="4.26953125" style="2" customWidth="1"/>
    <col min="32" max="33" width="2.81640625" style="2" customWidth="1"/>
    <col min="34" max="34" width="3.7265625" style="2" customWidth="1"/>
    <col min="35" max="37" width="2.81640625" style="2" customWidth="1"/>
    <col min="38" max="1025" width="10.7265625" customWidth="1"/>
  </cols>
  <sheetData>
    <row r="1" spans="1:37" ht="20"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row>
    <row r="2" spans="1:37" ht="20" x14ac:dyDescent="0.35">
      <c r="A2" s="5"/>
      <c r="D2" s="91" t="s">
        <v>56</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row>
    <row r="3" spans="1:37"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row>
    <row r="4" spans="1:37"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row>
    <row r="5" spans="1:37" ht="20" x14ac:dyDescent="0.35">
      <c r="A5" s="5"/>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row>
    <row r="6" spans="1:37" ht="20" x14ac:dyDescent="0.35">
      <c r="A6" s="5"/>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row>
    <row r="7" spans="1:37" ht="20" x14ac:dyDescent="0.35">
      <c r="A7" s="5"/>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row>
    <row r="8" spans="1:37" ht="15.5" x14ac:dyDescent="0.35">
      <c r="A8" s="5"/>
      <c r="D8" s="56"/>
      <c r="E8" s="56"/>
      <c r="F8" s="56"/>
      <c r="G8" s="56"/>
      <c r="H8" s="56"/>
      <c r="I8" s="56"/>
      <c r="J8" s="56"/>
      <c r="K8" s="56"/>
      <c r="L8" s="56"/>
      <c r="M8" s="56"/>
      <c r="N8" s="56"/>
      <c r="O8" s="56"/>
      <c r="P8" s="56"/>
      <c r="Q8" s="56"/>
      <c r="R8" s="56"/>
      <c r="S8" s="56"/>
      <c r="T8" s="104" t="s">
        <v>57</v>
      </c>
      <c r="U8" s="104"/>
      <c r="V8" s="104"/>
      <c r="W8" s="104"/>
      <c r="X8" s="104"/>
      <c r="Y8" s="104"/>
      <c r="Z8" s="104"/>
      <c r="AA8" s="104"/>
      <c r="AB8" s="104"/>
      <c r="AC8" s="104"/>
      <c r="AD8" s="104"/>
      <c r="AE8" s="104"/>
      <c r="AF8" s="104"/>
      <c r="AG8" s="104"/>
      <c r="AH8" s="104"/>
      <c r="AI8" s="6"/>
      <c r="AJ8" s="10"/>
      <c r="AK8" s="10"/>
    </row>
    <row r="9" spans="1:37" ht="15.5" x14ac:dyDescent="0.35">
      <c r="A9" s="5"/>
      <c r="D9" s="56"/>
      <c r="E9" s="56"/>
      <c r="F9" s="56"/>
      <c r="G9" s="56"/>
      <c r="H9" s="56"/>
      <c r="I9" s="56"/>
      <c r="J9" s="56"/>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row>
    <row r="10" spans="1:37" ht="15.5" x14ac:dyDescent="0.35">
      <c r="A10" s="5"/>
      <c r="D10" s="56"/>
      <c r="E10" s="56"/>
      <c r="F10" s="56"/>
      <c r="G10" s="56"/>
      <c r="H10" s="56"/>
      <c r="I10" s="56"/>
      <c r="J10" s="56"/>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row>
    <row r="11" spans="1:37" ht="15.5" x14ac:dyDescent="0.35">
      <c r="A11" s="5"/>
      <c r="D11" s="56"/>
      <c r="E11" s="56"/>
      <c r="F11" s="56"/>
      <c r="G11" s="56"/>
      <c r="H11" s="56"/>
      <c r="I11" s="56"/>
      <c r="J11" s="56"/>
      <c r="K11" s="56"/>
      <c r="L11" s="5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row>
    <row r="12" spans="1:37" ht="15.5" x14ac:dyDescent="0.35">
      <c r="A12" s="5"/>
      <c r="D12" s="56"/>
      <c r="E12" s="56"/>
      <c r="F12" s="56"/>
      <c r="G12" s="56"/>
      <c r="H12" s="56"/>
      <c r="I12" s="56"/>
      <c r="J12" s="56"/>
      <c r="K12" s="56"/>
      <c r="L12" s="56"/>
      <c r="M12" s="56"/>
      <c r="N12" s="56"/>
      <c r="O12" s="56"/>
      <c r="P12" s="56"/>
      <c r="Q12" s="56"/>
      <c r="R12" s="56"/>
      <c r="S12" s="56"/>
      <c r="T12" s="56"/>
      <c r="U12" s="56"/>
      <c r="V12" s="56"/>
      <c r="W12" s="56"/>
      <c r="X12" s="56"/>
      <c r="Y12" s="56"/>
      <c r="Z12" s="56"/>
      <c r="AA12" s="56"/>
      <c r="AB12" s="56"/>
      <c r="AC12" s="56"/>
      <c r="AD12" s="56"/>
      <c r="AE12" s="56"/>
      <c r="AF12" s="56"/>
      <c r="AG12" s="56"/>
      <c r="AH12" s="56"/>
      <c r="AI12" s="56"/>
      <c r="AJ12" s="56"/>
      <c r="AK12" s="56"/>
    </row>
    <row r="13" spans="1:37" ht="15.5" x14ac:dyDescent="0.35">
      <c r="A13" s="5"/>
      <c r="D13" s="56"/>
      <c r="E13" s="56"/>
      <c r="F13" s="56"/>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row>
    <row r="14" spans="1:37" ht="15.5" x14ac:dyDescent="0.35">
      <c r="A14" s="5"/>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row>
    <row r="15" spans="1:37" ht="15.5" x14ac:dyDescent="0.35">
      <c r="A15" s="5"/>
      <c r="D15" s="57" t="s">
        <v>58</v>
      </c>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row>
    <row r="16" spans="1:37" ht="15.5" x14ac:dyDescent="0.35">
      <c r="A16" s="5"/>
      <c r="D16" s="57" t="s">
        <v>59</v>
      </c>
      <c r="E16" s="56"/>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row>
    <row r="17" spans="1:37" ht="15.5" x14ac:dyDescent="0.35">
      <c r="A17" s="5"/>
      <c r="D17" s="57" t="s">
        <v>60</v>
      </c>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row>
    <row r="18" spans="1:37" ht="15.5" x14ac:dyDescent="0.35">
      <c r="A18" s="5"/>
      <c r="D18" s="56"/>
      <c r="E18" s="56"/>
      <c r="F18" s="56"/>
      <c r="G18" s="56"/>
      <c r="H18" s="56"/>
      <c r="I18" s="56"/>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row>
    <row r="19" spans="1:37" ht="177" customHeight="1" x14ac:dyDescent="0.35">
      <c r="A19" s="5"/>
      <c r="D19" s="105" t="s">
        <v>61</v>
      </c>
      <c r="E19" s="105"/>
      <c r="F19" s="105"/>
      <c r="G19" s="105"/>
      <c r="H19" s="105"/>
      <c r="I19" s="105"/>
      <c r="J19" s="105"/>
      <c r="K19" s="105"/>
      <c r="L19" s="105"/>
      <c r="M19" s="105"/>
      <c r="N19" s="105"/>
      <c r="O19" s="105"/>
      <c r="P19" s="105"/>
      <c r="Q19" s="105"/>
      <c r="R19" s="105"/>
      <c r="S19" s="105"/>
      <c r="T19" s="105"/>
      <c r="U19" s="105"/>
      <c r="V19" s="105"/>
      <c r="W19" s="105"/>
      <c r="X19" s="105"/>
      <c r="Y19" s="105"/>
      <c r="Z19" s="105"/>
      <c r="AA19" s="105"/>
      <c r="AB19" s="105"/>
      <c r="AC19" s="105"/>
      <c r="AD19" s="105"/>
      <c r="AE19" s="105"/>
      <c r="AF19" s="105"/>
      <c r="AG19" s="105"/>
      <c r="AH19" s="105"/>
      <c r="AI19" s="105"/>
      <c r="AJ19" s="105"/>
      <c r="AK19" s="105"/>
    </row>
    <row r="20" spans="1:37" ht="20" x14ac:dyDescent="0.35">
      <c r="A20" s="5"/>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row>
    <row r="21" spans="1:37" ht="15" customHeight="1" x14ac:dyDescent="0.35">
      <c r="A21" s="5"/>
      <c r="D21" s="105" t="s">
        <v>62</v>
      </c>
      <c r="E21" s="105"/>
      <c r="F21" s="105"/>
      <c r="G21" s="105"/>
      <c r="H21" s="105"/>
      <c r="I21" s="105"/>
      <c r="J21" s="105"/>
      <c r="K21" s="105"/>
      <c r="L21" s="105"/>
      <c r="M21" s="105"/>
      <c r="N21" s="105"/>
      <c r="O21" s="105"/>
      <c r="P21" s="105"/>
      <c r="Q21" s="105"/>
      <c r="R21" s="105"/>
      <c r="S21" s="105"/>
      <c r="T21" s="105"/>
      <c r="U21" s="105"/>
      <c r="V21" s="105"/>
      <c r="W21" s="105"/>
      <c r="X21" s="105"/>
      <c r="Y21" s="105"/>
      <c r="Z21" s="105"/>
      <c r="AA21" s="105"/>
      <c r="AB21" s="105"/>
      <c r="AC21" s="105"/>
      <c r="AD21" s="105"/>
      <c r="AE21" s="105"/>
      <c r="AF21" s="105"/>
      <c r="AG21" s="105"/>
      <c r="AH21" s="105"/>
      <c r="AI21" s="105"/>
      <c r="AJ21" s="105"/>
      <c r="AK21" s="105"/>
    </row>
    <row r="22" spans="1:37" ht="20" x14ac:dyDescent="0.35">
      <c r="A22" s="5"/>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row>
    <row r="23" spans="1:37" ht="20" x14ac:dyDescent="0.35">
      <c r="A23" s="5"/>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row>
    <row r="24" spans="1:37" ht="15" customHeight="1" x14ac:dyDescent="0.35">
      <c r="A24" s="5"/>
      <c r="D24" s="103" t="s">
        <v>63</v>
      </c>
      <c r="E24" s="103"/>
      <c r="F24" s="103"/>
      <c r="G24" s="103"/>
      <c r="H24" s="103"/>
      <c r="I24" s="103"/>
      <c r="J24" s="103"/>
      <c r="K24" s="103"/>
      <c r="L24" s="103"/>
      <c r="M24" s="103"/>
      <c r="N24" s="103"/>
      <c r="O24" s="103"/>
      <c r="P24" s="103"/>
      <c r="Q24" s="103"/>
      <c r="R24" s="103"/>
      <c r="S24" s="103"/>
      <c r="T24" s="103"/>
      <c r="U24" s="103"/>
      <c r="V24" s="103"/>
      <c r="W24" s="103"/>
      <c r="X24" s="103"/>
      <c r="Y24" s="103"/>
      <c r="Z24" s="103"/>
      <c r="AA24" s="103"/>
      <c r="AB24" s="103"/>
      <c r="AC24" s="103"/>
      <c r="AD24" s="103"/>
      <c r="AE24" s="103"/>
      <c r="AF24" s="103"/>
      <c r="AG24" s="103"/>
      <c r="AH24" s="103"/>
      <c r="AI24" s="103"/>
      <c r="AJ24" s="103"/>
      <c r="AK24" s="103"/>
    </row>
    <row r="25" spans="1:37" ht="20" x14ac:dyDescent="0.35">
      <c r="A25" s="5"/>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row>
    <row r="26" spans="1:37" ht="20" x14ac:dyDescent="0.35">
      <c r="A26" s="5"/>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row>
    <row r="27" spans="1:37" ht="20" x14ac:dyDescent="0.35">
      <c r="A27" s="5"/>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row>
    <row r="28" spans="1:37" ht="20" x14ac:dyDescent="0.35">
      <c r="A28" s="5"/>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row>
    <row r="29" spans="1:37" ht="20" x14ac:dyDescent="0.35">
      <c r="A29" s="5"/>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row>
    <row r="30" spans="1:37" ht="20" x14ac:dyDescent="0.35">
      <c r="A30" s="5"/>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row>
    <row r="31" spans="1:37" ht="15" customHeight="1" x14ac:dyDescent="0.35">
      <c r="A31" s="5"/>
      <c r="D31" s="94" t="s">
        <v>64</v>
      </c>
      <c r="E31" s="94"/>
      <c r="F31" s="94"/>
      <c r="G31" s="94"/>
      <c r="H31" s="94"/>
      <c r="I31" s="94"/>
      <c r="J31" s="94"/>
      <c r="K31" s="94"/>
      <c r="L31" s="94"/>
      <c r="M31" s="94"/>
      <c r="N31" s="94"/>
      <c r="O31" s="94"/>
      <c r="P31" s="94"/>
      <c r="Q31" s="10"/>
      <c r="R31" s="10"/>
      <c r="S31" s="10"/>
      <c r="T31" s="10"/>
    </row>
    <row r="32" spans="1:37" x14ac:dyDescent="0.35">
      <c r="A32" s="5"/>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2"/>
    </row>
    <row r="33" spans="1:37" x14ac:dyDescent="0.35">
      <c r="A33" s="5"/>
      <c r="D33" s="32"/>
      <c r="E33" s="32"/>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c r="AE33" s="32"/>
      <c r="AF33" s="32"/>
      <c r="AG33" s="32"/>
      <c r="AH33" s="32"/>
      <c r="AI33" s="32"/>
      <c r="AJ33" s="32"/>
      <c r="AK33" s="32"/>
    </row>
    <row r="34" spans="1:37" x14ac:dyDescent="0.35">
      <c r="A34" s="5"/>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row>
    <row r="35" spans="1:37" x14ac:dyDescent="0.35">
      <c r="A35" s="5"/>
      <c r="D35" s="32"/>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row>
    <row r="36" spans="1:37" x14ac:dyDescent="0.35">
      <c r="A36" s="5"/>
      <c r="D36" s="32"/>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row>
    <row r="37" spans="1:37" x14ac:dyDescent="0.35">
      <c r="A37" s="5"/>
      <c r="D37" s="32"/>
      <c r="E37" s="32"/>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row>
    <row r="38" spans="1:37" ht="15" customHeight="1" x14ac:dyDescent="0.35">
      <c r="A38" s="5"/>
      <c r="D38" s="32"/>
      <c r="E38" s="32"/>
      <c r="F38" s="32"/>
      <c r="G38" s="32"/>
      <c r="H38" s="32"/>
      <c r="I38" s="32"/>
      <c r="J38" s="32"/>
      <c r="K38" s="32"/>
      <c r="L38" s="32"/>
      <c r="M38" s="32"/>
      <c r="N38" s="32"/>
      <c r="O38" s="32"/>
      <c r="P38" s="32"/>
      <c r="Q38" s="32"/>
      <c r="R38" s="32"/>
      <c r="S38" s="32"/>
      <c r="T38" s="32"/>
      <c r="U38" s="94" t="s">
        <v>25</v>
      </c>
      <c r="V38" s="94"/>
      <c r="W38" s="94"/>
      <c r="X38" s="94"/>
      <c r="Y38" s="94"/>
      <c r="Z38" s="94"/>
      <c r="AA38" s="94"/>
      <c r="AB38" s="94"/>
      <c r="AC38" s="94"/>
      <c r="AD38" s="94"/>
      <c r="AE38" s="94"/>
      <c r="AF38" s="94"/>
      <c r="AG38" s="94"/>
      <c r="AH38" s="94"/>
      <c r="AI38" s="94"/>
      <c r="AJ38" s="94"/>
      <c r="AK38" s="94"/>
    </row>
    <row r="39" spans="1:37" x14ac:dyDescent="0.35">
      <c r="A39" s="5"/>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row>
    <row r="40" spans="1:37" x14ac:dyDescent="0.35">
      <c r="A40" s="33"/>
      <c r="B40" s="34"/>
      <c r="C40" s="34"/>
      <c r="D40" s="58"/>
      <c r="E40" s="58"/>
      <c r="F40" s="58"/>
      <c r="G40" s="58"/>
      <c r="H40" s="58"/>
      <c r="I40" s="58"/>
      <c r="J40" s="58"/>
      <c r="K40" s="58"/>
      <c r="L40" s="58"/>
      <c r="M40" s="58"/>
      <c r="N40" s="58"/>
      <c r="O40" s="58"/>
      <c r="P40" s="58"/>
      <c r="Q40" s="58"/>
      <c r="R40" s="58"/>
      <c r="S40" s="58"/>
      <c r="T40" s="58"/>
      <c r="U40" s="58"/>
      <c r="V40" s="58"/>
      <c r="W40" s="58"/>
      <c r="X40" s="58"/>
      <c r="Y40" s="58"/>
      <c r="Z40" s="58"/>
      <c r="AA40" s="58"/>
      <c r="AB40" s="58"/>
      <c r="AC40" s="58"/>
      <c r="AD40" s="58"/>
      <c r="AE40" s="58"/>
      <c r="AF40" s="58"/>
      <c r="AG40" s="58"/>
      <c r="AH40" s="58"/>
      <c r="AI40" s="58"/>
      <c r="AJ40" s="58"/>
      <c r="AK40" s="58"/>
    </row>
    <row r="41" spans="1:37" x14ac:dyDescent="0.35">
      <c r="D41" s="54"/>
      <c r="E41" s="54"/>
      <c r="F41" s="54"/>
      <c r="G41" s="54"/>
      <c r="H41" s="54"/>
      <c r="I41" s="54"/>
      <c r="J41" s="54"/>
      <c r="K41" s="54"/>
      <c r="L41" s="54"/>
      <c r="M41" s="55"/>
      <c r="N41" s="55"/>
      <c r="O41" s="55"/>
      <c r="P41" s="55"/>
      <c r="Q41" s="55"/>
      <c r="R41" s="55"/>
      <c r="S41" s="55"/>
      <c r="T41" s="55"/>
      <c r="U41" s="55"/>
      <c r="V41" s="55"/>
      <c r="W41" s="55"/>
      <c r="X41" s="55"/>
      <c r="Y41" s="55"/>
      <c r="Z41" s="55"/>
      <c r="AA41" s="55"/>
      <c r="AB41" s="55"/>
      <c r="AC41" s="55"/>
      <c r="AD41" s="55"/>
      <c r="AE41" s="55"/>
      <c r="AF41" s="55"/>
      <c r="AG41" s="55"/>
      <c r="AH41" s="55"/>
      <c r="AI41" s="10"/>
      <c r="AJ41" s="10"/>
      <c r="AK41" s="10"/>
    </row>
    <row r="42" spans="1:37" x14ac:dyDescent="0.35">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row>
    <row r="43" spans="1:37" x14ac:dyDescent="0.35">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row>
    <row r="44" spans="1:37" x14ac:dyDescent="0.35">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row>
    <row r="45" spans="1:37" x14ac:dyDescent="0.35">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row>
    <row r="46" spans="1:37" x14ac:dyDescent="0.35">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row>
    <row r="47" spans="1:37" x14ac:dyDescent="0.35">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row>
    <row r="48" spans="1:37" x14ac:dyDescent="0.35">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row>
    <row r="49" spans="4:37" x14ac:dyDescent="0.35">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row>
    <row r="50" spans="4:37" x14ac:dyDescent="0.35">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row>
    <row r="51" spans="4:37" x14ac:dyDescent="0.35">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row>
    <row r="52" spans="4:37" x14ac:dyDescent="0.35">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row>
    <row r="53" spans="4:37" x14ac:dyDescent="0.35">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row>
    <row r="54" spans="4:37" x14ac:dyDescent="0.35">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row>
  </sheetData>
  <mergeCells count="8">
    <mergeCell ref="D24:AK24"/>
    <mergeCell ref="D31:P31"/>
    <mergeCell ref="U38:AK38"/>
    <mergeCell ref="D1:AK1"/>
    <mergeCell ref="D2:AK2"/>
    <mergeCell ref="T8:AH8"/>
    <mergeCell ref="D19:AK19"/>
    <mergeCell ref="D21:AK21"/>
  </mergeCells>
  <pageMargins left="0.70833333333333304" right="0.70833333333333304" top="0.74791666666666701" bottom="0.74791666666666701" header="0.51180555555555496" footer="0.51180555555555496"/>
  <pageSetup scale="62" firstPageNumber="0"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MK27"/>
  <sheetViews>
    <sheetView view="pageBreakPreview" topLeftCell="D9"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GASTO'!D11</f>
        <v>3304</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GASTO'!B11</f>
        <v>45932</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GASTO'!C11</f>
        <v>1</v>
      </c>
      <c r="E14" s="76"/>
      <c r="F14" s="76"/>
      <c r="G14" s="77">
        <f>+'PAGO GASTO'!E11</f>
        <v>155</v>
      </c>
      <c r="H14" s="77"/>
      <c r="I14" s="77"/>
      <c r="J14" s="77"/>
      <c r="K14" s="77"/>
      <c r="L14" s="77"/>
      <c r="M14" s="77"/>
      <c r="N14" s="77"/>
      <c r="O14" s="77"/>
      <c r="P14" s="77" t="str">
        <f>+'PAGO GASTO'!F11</f>
        <v>Pago factura serie F5B23061 número 3989981706 a SAMANTHA NICOLE MADRID CONTRERAS por alquiler del rancho principal del Restaurante Pez Vela, para la cena de clausura de la IV fecha del Campeonato Nacional de Dorado Derby 2025, el día 27/09/2025.</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GASTO'!G11</f>
        <v>4500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55" priority="2" operator="between">
      <formula>0</formula>
      <formula>0</formula>
    </cfRule>
    <cfRule type="containsErrors" dxfId="254" priority="3">
      <formula>ISERROR(D14)</formula>
    </cfRule>
  </conditionalFormatting>
  <conditionalFormatting sqref="G14">
    <cfRule type="cellIs" dxfId="253" priority="4" operator="between">
      <formula>0</formula>
      <formula>0</formula>
    </cfRule>
    <cfRule type="containsErrors" dxfId="252"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MK27"/>
  <sheetViews>
    <sheetView view="pageBreakPreview" topLeftCell="D1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GASTO'!D12</f>
        <v>3305</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GASTO'!B12</f>
        <v>45932</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GASTO'!C12</f>
        <v>1</v>
      </c>
      <c r="E14" s="76"/>
      <c r="F14" s="76"/>
      <c r="G14" s="77">
        <f>+'PAGO GASTO'!E12</f>
        <v>196</v>
      </c>
      <c r="H14" s="77"/>
      <c r="I14" s="77"/>
      <c r="J14" s="77"/>
      <c r="K14" s="77"/>
      <c r="L14" s="77"/>
      <c r="M14" s="77"/>
      <c r="N14" s="77"/>
      <c r="O14" s="77"/>
      <c r="P14" s="77" t="str">
        <f>+'PAGO GASTO'!F12</f>
        <v>Pago factura serie 521CEB80 número 3247590737 de MARTHA ARACELY TUCHAN RIVAS DE MEJIA por 47 desayunos a Q32.00 c/u para la IV Fecha del Campeonato Nacional de Dorado Derby 2025, el  día 27/09/2025.</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GASTO'!G12</f>
        <v>1504</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51" priority="2" operator="between">
      <formula>0</formula>
      <formula>0</formula>
    </cfRule>
    <cfRule type="containsErrors" dxfId="250" priority="3">
      <formula>ISERROR(D14)</formula>
    </cfRule>
  </conditionalFormatting>
  <conditionalFormatting sqref="G14">
    <cfRule type="cellIs" dxfId="249" priority="4" operator="between">
      <formula>0</formula>
      <formula>0</formula>
    </cfRule>
    <cfRule type="containsErrors" dxfId="248" priority="5">
      <formula>ISERROR(G14)</formula>
    </cfRule>
  </conditionalFormatting>
  <pageMargins left="0.7" right="0.7" top="0.75" bottom="0.75" header="0.51180555555555496" footer="0.51180555555555496"/>
  <pageSetup scale="51" firstPageNumber="0" orientation="portrait" verticalDpi="300" r:id="rId1"/>
  <drawing r:id="rId2"/>
</worksheet>
</file>

<file path=docProps/app.xml><?xml version="1.0" encoding="utf-8"?>
<Properties xmlns="http://schemas.openxmlformats.org/officeDocument/2006/extended-properties" xmlns:vt="http://schemas.openxmlformats.org/officeDocument/2006/docPropsVTypes">
  <Template/>
  <TotalTime>82</TotalTime>
  <Application>Microsoft Excel</Application>
  <DocSecurity>0</DocSecurity>
  <ScaleCrop>false</ScaleCrop>
  <HeadingPairs>
    <vt:vector size="4" baseType="variant">
      <vt:variant>
        <vt:lpstr>Hojas de cálculo</vt:lpstr>
      </vt:variant>
      <vt:variant>
        <vt:i4>72</vt:i4>
      </vt:variant>
      <vt:variant>
        <vt:lpstr>Rangos con nombre</vt:lpstr>
      </vt:variant>
      <vt:variant>
        <vt:i4>3</vt:i4>
      </vt:variant>
    </vt:vector>
  </HeadingPairs>
  <TitlesOfParts>
    <vt:vector size="75" baseType="lpstr">
      <vt:lpstr>REQUISICION</vt:lpstr>
      <vt:lpstr>PAGO GASTO</vt:lpstr>
      <vt:lpstr>Hoja1</vt:lpstr>
      <vt:lpstr>Hoja2</vt:lpstr>
      <vt:lpstr>Hoja3</vt:lpstr>
      <vt:lpstr>Hoja4</vt:lpstr>
      <vt:lpstr>Hoja5</vt:lpstr>
      <vt:lpstr>Hoja6</vt:lpstr>
      <vt:lpstr>Hoja7</vt:lpstr>
      <vt:lpstr>Hoja8</vt:lpstr>
      <vt:lpstr>Hoja9</vt:lpstr>
      <vt:lpstr>Hoja10</vt:lpstr>
      <vt:lpstr>Hoja11</vt:lpstr>
      <vt:lpstr>Hoja12</vt:lpstr>
      <vt:lpstr>Hoja13</vt:lpstr>
      <vt:lpstr>Hoja14</vt:lpstr>
      <vt:lpstr>Hoja15</vt:lpstr>
      <vt:lpstr>Hoja16</vt:lpstr>
      <vt:lpstr>Hoja17</vt:lpstr>
      <vt:lpstr>Hoja18</vt:lpstr>
      <vt:lpstr>Hoja20</vt:lpstr>
      <vt:lpstr>Hoja19</vt:lpstr>
      <vt:lpstr>Hoja21</vt:lpstr>
      <vt:lpstr>Hoja22</vt:lpstr>
      <vt:lpstr>Hoja23</vt:lpstr>
      <vt:lpstr>Hoja24</vt:lpstr>
      <vt:lpstr>Hoja25</vt:lpstr>
      <vt:lpstr>Hoja26</vt:lpstr>
      <vt:lpstr>Hoja27</vt:lpstr>
      <vt:lpstr>Hoja28</vt:lpstr>
      <vt:lpstr>Hoja29</vt:lpstr>
      <vt:lpstr>Hoja30</vt:lpstr>
      <vt:lpstr>Hoja31</vt:lpstr>
      <vt:lpstr>Hoja32</vt:lpstr>
      <vt:lpstr>Hoja33</vt:lpstr>
      <vt:lpstr>Hoja35</vt:lpstr>
      <vt:lpstr>Hoja34</vt:lpstr>
      <vt:lpstr>Hoja36</vt:lpstr>
      <vt:lpstr>Hoja37</vt:lpstr>
      <vt:lpstr>Hoja38</vt:lpstr>
      <vt:lpstr>Hoja39</vt:lpstr>
      <vt:lpstr>Hoja40</vt:lpstr>
      <vt:lpstr>Hoja41</vt:lpstr>
      <vt:lpstr>Hoja42</vt:lpstr>
      <vt:lpstr>Hoja43</vt:lpstr>
      <vt:lpstr>Hoja44</vt:lpstr>
      <vt:lpstr>Hoja45</vt:lpstr>
      <vt:lpstr>Hoja46</vt:lpstr>
      <vt:lpstr>Hoja47</vt:lpstr>
      <vt:lpstr>Hoja48</vt:lpstr>
      <vt:lpstr>Hoja49</vt:lpstr>
      <vt:lpstr>Hoja50</vt:lpstr>
      <vt:lpstr>Hoja51</vt:lpstr>
      <vt:lpstr>Hoja52</vt:lpstr>
      <vt:lpstr>Hoja53</vt:lpstr>
      <vt:lpstr>Hoja54</vt:lpstr>
      <vt:lpstr>Hoja55</vt:lpstr>
      <vt:lpstr>Hoja56</vt:lpstr>
      <vt:lpstr>Hoja57</vt:lpstr>
      <vt:lpstr>Hoja58</vt:lpstr>
      <vt:lpstr>Hoja59</vt:lpstr>
      <vt:lpstr>Hoja60</vt:lpstr>
      <vt:lpstr>Hoja61</vt:lpstr>
      <vt:lpstr>Hoja62</vt:lpstr>
      <vt:lpstr>Hoja63</vt:lpstr>
      <vt:lpstr>Hoja64</vt:lpstr>
      <vt:lpstr>Hoja65</vt:lpstr>
      <vt:lpstr>Hoja66</vt:lpstr>
      <vt:lpstr>Hoja67</vt:lpstr>
      <vt:lpstr>Hoja68</vt:lpstr>
      <vt:lpstr>ORDEN DE COMPRA</vt:lpstr>
      <vt:lpstr>CARTA DE SATISFACCION</vt:lpstr>
      <vt:lpstr>Hoja19!Área_de_impresión</vt:lpstr>
      <vt:lpstr>'ORDEN DE COMPRA'!Área_de_impresión</vt:lpstr>
      <vt:lpstr>REQUISICION!Área_de_impresión</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 &amp; ASOC.</dc:creator>
  <dc:description/>
  <cp:lastModifiedBy>Silvia Santos</cp:lastModifiedBy>
  <cp:revision>4</cp:revision>
  <cp:lastPrinted>2025-10-27T22:36:08Z</cp:lastPrinted>
  <dcterms:created xsi:type="dcterms:W3CDTF">2020-06-05T05:13:18Z</dcterms:created>
  <dcterms:modified xsi:type="dcterms:W3CDTF">2026-06-22T21:01:20Z</dcterms:modified>
  <dc:language>es-GT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Hewlett-Packard</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