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ilviaSantos\Desktop\CHEQUE AIP\CHEQUES 2025 AIP\"/>
    </mc:Choice>
  </mc:AlternateContent>
  <xr:revisionPtr revIDLastSave="0" documentId="13_ncr:1_{A717FD5D-DE5B-47CE-B656-F308F2AB0503}" xr6:coauthVersionLast="47" xr6:coauthVersionMax="47" xr10:uidLastSave="{00000000-0000-0000-0000-000000000000}"/>
  <bookViews>
    <workbookView xWindow="-110" yWindow="-110" windowWidth="19420" windowHeight="10300" tabRatio="1000" firstSheet="1" activeTab="1" xr2:uid="{00000000-000D-0000-FFFF-FFFF00000000}"/>
  </bookViews>
  <sheets>
    <sheet name="REQUISICION" sheetId="1" state="hidden" r:id="rId1"/>
    <sheet name="PAGO GASTO" sheetId="2" r:id="rId2"/>
    <sheet name="Hoja1" sheetId="3" state="hidden" r:id="rId3"/>
    <sheet name="Hoja2" sheetId="4" state="hidden" r:id="rId4"/>
    <sheet name="Hoja3" sheetId="5" state="hidden" r:id="rId5"/>
    <sheet name="Hoja4" sheetId="6" state="hidden" r:id="rId6"/>
    <sheet name="Hoja5" sheetId="7" state="hidden" r:id="rId7"/>
    <sheet name="Hoja6" sheetId="8" state="hidden" r:id="rId8"/>
    <sheet name="Hoja7" sheetId="9" state="hidden" r:id="rId9"/>
    <sheet name="Hoja8" sheetId="10" state="hidden" r:id="rId10"/>
    <sheet name="Hoja9" sheetId="11" state="hidden" r:id="rId11"/>
    <sheet name="Hoja10" sheetId="12" state="hidden" r:id="rId12"/>
    <sheet name="Hoja11" sheetId="13" state="hidden" r:id="rId13"/>
    <sheet name="Hoja12" sheetId="14" state="hidden" r:id="rId14"/>
    <sheet name="Hoja13" sheetId="15" state="hidden" r:id="rId15"/>
    <sheet name="Hoja14" sheetId="16" state="hidden" r:id="rId16"/>
    <sheet name="Hoja15" sheetId="17" state="hidden" r:id="rId17"/>
    <sheet name="Hoja16" sheetId="18" state="hidden" r:id="rId18"/>
    <sheet name="Hoja17" sheetId="19" state="hidden" r:id="rId19"/>
    <sheet name="Hoja18" sheetId="20" state="hidden" r:id="rId20"/>
    <sheet name="Hoja20" sheetId="21" state="hidden" r:id="rId21"/>
    <sheet name="Hoja19" sheetId="22" state="hidden" r:id="rId22"/>
    <sheet name="Hoja21" sheetId="23" state="hidden" r:id="rId23"/>
    <sheet name="Hoja22" sheetId="24" state="hidden" r:id="rId24"/>
    <sheet name="Hoja23" sheetId="25" state="hidden" r:id="rId25"/>
    <sheet name="Hoja24" sheetId="26" state="hidden" r:id="rId26"/>
    <sheet name="Hoja25" sheetId="27" state="hidden" r:id="rId27"/>
    <sheet name="Hoja26" sheetId="28" state="hidden" r:id="rId28"/>
    <sheet name="Hoja27" sheetId="29" state="hidden" r:id="rId29"/>
    <sheet name="Hoja28" sheetId="30" state="hidden" r:id="rId30"/>
    <sheet name="Hoja29" sheetId="31" state="hidden" r:id="rId31"/>
    <sheet name="Hoja30" sheetId="32" state="hidden" r:id="rId32"/>
    <sheet name="Hoja31" sheetId="33" state="hidden" r:id="rId33"/>
    <sheet name="Hoja32" sheetId="34" state="hidden" r:id="rId34"/>
    <sheet name="Hoja33" sheetId="35" state="hidden" r:id="rId35"/>
    <sheet name="Hoja35" sheetId="36" state="hidden" r:id="rId36"/>
    <sheet name="Hoja34" sheetId="37" state="hidden" r:id="rId37"/>
    <sheet name="Hoja36" sheetId="38" state="hidden" r:id="rId38"/>
    <sheet name="Hoja37" sheetId="39" state="hidden" r:id="rId39"/>
    <sheet name="Hoja38" sheetId="40" state="hidden" r:id="rId40"/>
    <sheet name="Hoja39" sheetId="41" state="hidden" r:id="rId41"/>
    <sheet name="Hoja40" sheetId="42" state="hidden" r:id="rId42"/>
    <sheet name="Hoja41" sheetId="43" state="hidden" r:id="rId43"/>
    <sheet name="Hoja42" sheetId="44" state="hidden" r:id="rId44"/>
    <sheet name="Hoja43" sheetId="45" state="hidden" r:id="rId45"/>
    <sheet name="Hoja44" sheetId="46" state="hidden" r:id="rId46"/>
    <sheet name="Hoja45" sheetId="47" state="hidden" r:id="rId47"/>
    <sheet name="Hoja46" sheetId="48" state="hidden" r:id="rId48"/>
    <sheet name="Hoja47" sheetId="49" state="hidden" r:id="rId49"/>
    <sheet name="Hoja48" sheetId="50" state="hidden" r:id="rId50"/>
    <sheet name="Hoja49" sheetId="51" state="hidden" r:id="rId51"/>
    <sheet name="Hoja50" sheetId="52" state="hidden" r:id="rId52"/>
    <sheet name="Hoja51" sheetId="53" state="hidden" r:id="rId53"/>
    <sheet name="Hoja52" sheetId="54" state="hidden" r:id="rId54"/>
    <sheet name="Hoja53" sheetId="55" state="hidden" r:id="rId55"/>
    <sheet name="Hoja54" sheetId="56" state="hidden" r:id="rId56"/>
    <sheet name="Hoja55" sheetId="57" state="hidden" r:id="rId57"/>
    <sheet name="Hoja56" sheetId="58" state="hidden" r:id="rId58"/>
    <sheet name="Hoja57" sheetId="59" state="hidden" r:id="rId59"/>
    <sheet name="Hoja58" sheetId="60" state="hidden" r:id="rId60"/>
    <sheet name="Hoja59" sheetId="61" state="hidden" r:id="rId61"/>
    <sheet name="Hoja60" sheetId="62" state="hidden" r:id="rId62"/>
    <sheet name="Hoja61" sheetId="63" state="hidden" r:id="rId63"/>
    <sheet name="Hoja62" sheetId="64" state="hidden" r:id="rId64"/>
    <sheet name="Hoja63" sheetId="65" state="hidden" r:id="rId65"/>
    <sheet name="ORDEN DE COMPRA" sheetId="66" state="hidden" r:id="rId66"/>
    <sheet name="CARTA DE SATISFACCION" sheetId="67" state="hidden" r:id="rId67"/>
  </sheets>
  <definedNames>
    <definedName name="_xlnm.Print_Area" localSheetId="21">Hoja19!$D$1:$AO$23</definedName>
    <definedName name="_xlnm.Print_Area" localSheetId="65">'ORDEN DE COMPRA'!$D$1:$AO$21</definedName>
    <definedName name="_xlnm.Print_Area" localSheetId="1">'PAGO GASTO'!#REF!</definedName>
    <definedName name="_xlnm.Print_Area" localSheetId="0">REQUISICION!$B$1:$AL$28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14" i="66" l="1"/>
  <c r="AO14" i="65"/>
  <c r="P14" i="65"/>
  <c r="G14" i="65"/>
  <c r="D14" i="65"/>
  <c r="A14" i="65"/>
  <c r="AO7" i="65"/>
  <c r="AO6" i="65"/>
  <c r="AO14" i="64"/>
  <c r="P14" i="64"/>
  <c r="G14" i="64"/>
  <c r="D14" i="64"/>
  <c r="A14" i="64"/>
  <c r="AO7" i="64"/>
  <c r="AO6" i="64"/>
  <c r="AO14" i="63"/>
  <c r="P14" i="63"/>
  <c r="G14" i="63"/>
  <c r="D14" i="63"/>
  <c r="A14" i="63"/>
  <c r="AO7" i="63"/>
  <c r="AO6" i="63"/>
  <c r="AO14" i="62"/>
  <c r="P14" i="62"/>
  <c r="G14" i="62"/>
  <c r="D14" i="62"/>
  <c r="A14" i="62"/>
  <c r="AO7" i="62"/>
  <c r="AO6" i="62"/>
  <c r="AO14" i="61"/>
  <c r="P14" i="61"/>
  <c r="G14" i="61"/>
  <c r="D14" i="61"/>
  <c r="A14" i="61"/>
  <c r="AO7" i="61"/>
  <c r="AO6" i="61"/>
  <c r="AO14" i="60"/>
  <c r="P14" i="60"/>
  <c r="G14" i="60"/>
  <c r="D14" i="60"/>
  <c r="A14" i="60"/>
  <c r="AO7" i="60"/>
  <c r="AO6" i="60"/>
  <c r="AO14" i="59"/>
  <c r="P14" i="59"/>
  <c r="G14" i="59"/>
  <c r="D14" i="59"/>
  <c r="A14" i="59"/>
  <c r="AO7" i="59"/>
  <c r="AO6" i="59"/>
  <c r="AO14" i="58"/>
  <c r="P14" i="58"/>
  <c r="G14" i="58"/>
  <c r="D14" i="58"/>
  <c r="A14" i="58"/>
  <c r="AO7" i="58"/>
  <c r="AO6" i="58"/>
  <c r="AO14" i="57"/>
  <c r="P14" i="57"/>
  <c r="G14" i="57"/>
  <c r="D14" i="57"/>
  <c r="A14" i="57"/>
  <c r="AO7" i="57"/>
  <c r="AO6" i="57"/>
  <c r="AO14" i="56"/>
  <c r="P14" i="56"/>
  <c r="G14" i="56"/>
  <c r="D14" i="56"/>
  <c r="A14" i="56"/>
  <c r="AO7" i="56"/>
  <c r="AO6" i="56"/>
  <c r="AO14" i="55"/>
  <c r="P14" i="55"/>
  <c r="G14" i="55"/>
  <c r="D14" i="55"/>
  <c r="A14" i="55"/>
  <c r="AO7" i="55"/>
  <c r="AO6" i="55"/>
  <c r="AO14" i="54"/>
  <c r="P14" i="54"/>
  <c r="G14" i="54"/>
  <c r="D14" i="54"/>
  <c r="A14" i="54"/>
  <c r="AO7" i="54"/>
  <c r="AO6" i="54"/>
  <c r="AO14" i="53"/>
  <c r="P14" i="53"/>
  <c r="G14" i="53"/>
  <c r="D14" i="53"/>
  <c r="A14" i="53"/>
  <c r="AO7" i="53"/>
  <c r="AO6" i="53"/>
  <c r="AO14" i="52"/>
  <c r="P14" i="52"/>
  <c r="G14" i="52"/>
  <c r="D14" i="52"/>
  <c r="A14" i="52"/>
  <c r="AO7" i="52"/>
  <c r="AO6" i="52"/>
  <c r="AO14" i="51"/>
  <c r="P14" i="51"/>
  <c r="G14" i="51"/>
  <c r="D14" i="51"/>
  <c r="A14" i="51"/>
  <c r="AO7" i="51"/>
  <c r="AO6" i="51"/>
  <c r="AO14" i="50"/>
  <c r="P14" i="50"/>
  <c r="G14" i="50"/>
  <c r="D14" i="50"/>
  <c r="A14" i="50"/>
  <c r="AO7" i="50"/>
  <c r="AO6" i="50"/>
  <c r="AO14" i="49"/>
  <c r="P14" i="49"/>
  <c r="G14" i="49"/>
  <c r="D14" i="49"/>
  <c r="A14" i="49"/>
  <c r="AO7" i="49"/>
  <c r="AO6" i="49"/>
  <c r="AO14" i="48"/>
  <c r="P14" i="48"/>
  <c r="G14" i="48"/>
  <c r="D14" i="48"/>
  <c r="A14" i="48"/>
  <c r="AO7" i="48"/>
  <c r="AO6" i="48"/>
  <c r="AO14" i="47"/>
  <c r="P14" i="47"/>
  <c r="G14" i="47"/>
  <c r="D14" i="47"/>
  <c r="A14" i="47"/>
  <c r="AO7" i="47"/>
  <c r="AO6" i="47"/>
  <c r="AO14" i="46"/>
  <c r="P14" i="46"/>
  <c r="G14" i="46"/>
  <c r="D14" i="46"/>
  <c r="A14" i="46"/>
  <c r="AO7" i="46"/>
  <c r="AO6" i="46"/>
  <c r="AO14" i="45"/>
  <c r="P14" i="45"/>
  <c r="G14" i="45"/>
  <c r="D14" i="45"/>
  <c r="A14" i="45"/>
  <c r="AO7" i="45"/>
  <c r="AO6" i="45"/>
  <c r="AO14" i="44"/>
  <c r="P14" i="44"/>
  <c r="G14" i="44"/>
  <c r="D14" i="44"/>
  <c r="A14" i="44"/>
  <c r="AO7" i="44"/>
  <c r="AO6" i="44"/>
  <c r="AO14" i="43"/>
  <c r="P14" i="43"/>
  <c r="G14" i="43"/>
  <c r="D14" i="43"/>
  <c r="A14" i="43"/>
  <c r="AO7" i="43"/>
  <c r="AO6" i="43"/>
  <c r="AO14" i="42"/>
  <c r="P14" i="42"/>
  <c r="G14" i="42"/>
  <c r="D14" i="42"/>
  <c r="A14" i="42"/>
  <c r="AO7" i="42"/>
  <c r="AO6" i="42"/>
  <c r="AO14" i="41"/>
  <c r="P14" i="41"/>
  <c r="G14" i="41"/>
  <c r="D14" i="41"/>
  <c r="A14" i="41"/>
  <c r="AO7" i="41"/>
  <c r="AO6" i="41"/>
  <c r="AO14" i="40"/>
  <c r="P14" i="40"/>
  <c r="G14" i="40"/>
  <c r="D14" i="40"/>
  <c r="A14" i="40"/>
  <c r="AO7" i="40"/>
  <c r="AO6" i="40"/>
  <c r="AO14" i="39"/>
  <c r="P14" i="39"/>
  <c r="G14" i="39"/>
  <c r="D14" i="39"/>
  <c r="A14" i="39"/>
  <c r="AO7" i="39"/>
  <c r="AO6" i="39"/>
  <c r="AO14" i="38"/>
  <c r="P14" i="38"/>
  <c r="G14" i="38"/>
  <c r="D14" i="38"/>
  <c r="A14" i="38"/>
  <c r="AO7" i="38"/>
  <c r="AO6" i="38"/>
  <c r="AO14" i="37"/>
  <c r="P14" i="37"/>
  <c r="G14" i="37"/>
  <c r="D14" i="37"/>
  <c r="A14" i="37"/>
  <c r="AO7" i="37"/>
  <c r="AO6" i="37"/>
  <c r="AO14" i="36"/>
  <c r="P14" i="36"/>
  <c r="G14" i="36"/>
  <c r="D14" i="36"/>
  <c r="A14" i="36"/>
  <c r="AO7" i="36"/>
  <c r="AO6" i="36"/>
  <c r="AO14" i="35"/>
  <c r="P14" i="35"/>
  <c r="G14" i="35"/>
  <c r="D14" i="35"/>
  <c r="A14" i="35"/>
  <c r="AO7" i="35"/>
  <c r="AO6" i="35"/>
  <c r="AO14" i="34"/>
  <c r="P14" i="34"/>
  <c r="G14" i="34"/>
  <c r="D14" i="34"/>
  <c r="A14" i="34"/>
  <c r="AO7" i="34"/>
  <c r="AO6" i="34"/>
  <c r="AO14" i="33"/>
  <c r="P14" i="33"/>
  <c r="G14" i="33"/>
  <c r="D14" i="33"/>
  <c r="A14" i="33"/>
  <c r="AO7" i="33"/>
  <c r="AO6" i="33"/>
  <c r="AO14" i="32"/>
  <c r="P14" i="32"/>
  <c r="G14" i="32"/>
  <c r="D14" i="32"/>
  <c r="A14" i="32"/>
  <c r="AO7" i="32"/>
  <c r="AO6" i="32"/>
  <c r="AO14" i="31"/>
  <c r="P14" i="31"/>
  <c r="G14" i="31"/>
  <c r="D14" i="31"/>
  <c r="A14" i="31"/>
  <c r="AO7" i="31"/>
  <c r="AO6" i="31"/>
  <c r="AO14" i="30"/>
  <c r="P14" i="30"/>
  <c r="G14" i="30"/>
  <c r="D14" i="30"/>
  <c r="A14" i="30"/>
  <c r="AO7" i="30"/>
  <c r="AO6" i="30"/>
  <c r="AO14" i="29"/>
  <c r="P14" i="29"/>
  <c r="G14" i="29"/>
  <c r="D14" i="29"/>
  <c r="A14" i="29"/>
  <c r="AO7" i="29"/>
  <c r="AO6" i="29"/>
  <c r="AO14" i="28"/>
  <c r="P14" i="28"/>
  <c r="G14" i="28"/>
  <c r="D14" i="28"/>
  <c r="A14" i="28"/>
  <c r="AO7" i="28"/>
  <c r="AO6" i="28"/>
  <c r="AO14" i="27"/>
  <c r="P14" i="27"/>
  <c r="G14" i="27"/>
  <c r="D14" i="27"/>
  <c r="A14" i="27"/>
  <c r="AO7" i="27"/>
  <c r="AO6" i="27"/>
  <c r="AO14" i="26"/>
  <c r="P14" i="26"/>
  <c r="G14" i="26"/>
  <c r="D14" i="26"/>
  <c r="A14" i="26"/>
  <c r="AO7" i="26"/>
  <c r="AO6" i="26"/>
  <c r="AO14" i="25"/>
  <c r="P14" i="25"/>
  <c r="G14" i="25"/>
  <c r="D14" i="25"/>
  <c r="A14" i="25"/>
  <c r="AO7" i="25"/>
  <c r="AO6" i="25"/>
  <c r="AO14" i="24"/>
  <c r="P14" i="24"/>
  <c r="G14" i="24"/>
  <c r="D14" i="24"/>
  <c r="A14" i="24"/>
  <c r="AO7" i="24"/>
  <c r="AO6" i="24"/>
  <c r="AO14" i="23"/>
  <c r="P14" i="23"/>
  <c r="G14" i="23"/>
  <c r="D14" i="23"/>
  <c r="A14" i="23"/>
  <c r="AO7" i="23"/>
  <c r="AO6" i="23"/>
  <c r="AO14" i="22"/>
  <c r="P14" i="22"/>
  <c r="G14" i="22"/>
  <c r="D14" i="22"/>
  <c r="A14" i="22"/>
  <c r="AO7" i="22"/>
  <c r="AO6" i="22"/>
  <c r="AO14" i="21"/>
  <c r="P14" i="21"/>
  <c r="G14" i="21"/>
  <c r="D14" i="21"/>
  <c r="A14" i="21"/>
  <c r="AO7" i="21"/>
  <c r="AO6" i="21"/>
  <c r="AO14" i="20"/>
  <c r="P14" i="20"/>
  <c r="G14" i="20"/>
  <c r="D14" i="20"/>
  <c r="A14" i="20"/>
  <c r="AO7" i="20"/>
  <c r="AO6" i="20"/>
  <c r="AO14" i="19"/>
  <c r="P14" i="19"/>
  <c r="G14" i="19"/>
  <c r="D14" i="19"/>
  <c r="A14" i="19"/>
  <c r="AO7" i="19"/>
  <c r="AO6" i="19"/>
  <c r="AO14" i="18"/>
  <c r="P14" i="18"/>
  <c r="G14" i="18"/>
  <c r="D14" i="18"/>
  <c r="A14" i="18"/>
  <c r="AO7" i="18"/>
  <c r="AO6" i="18"/>
  <c r="AO14" i="17"/>
  <c r="P14" i="17"/>
  <c r="G14" i="17"/>
  <c r="D14" i="17"/>
  <c r="A14" i="17"/>
  <c r="AO7" i="17"/>
  <c r="AO6" i="17"/>
  <c r="AO14" i="16"/>
  <c r="P14" i="16"/>
  <c r="G14" i="16"/>
  <c r="D14" i="16"/>
  <c r="A14" i="16"/>
  <c r="AO7" i="16"/>
  <c r="AO6" i="16"/>
  <c r="AO14" i="15"/>
  <c r="P14" i="15"/>
  <c r="G14" i="15"/>
  <c r="D14" i="15"/>
  <c r="A14" i="15"/>
  <c r="AO7" i="15"/>
  <c r="AO6" i="15"/>
  <c r="AO14" i="14"/>
  <c r="P14" i="14"/>
  <c r="G14" i="14"/>
  <c r="D14" i="14"/>
  <c r="A14" i="14"/>
  <c r="AO7" i="14"/>
  <c r="AO6" i="14"/>
  <c r="AO14" i="13"/>
  <c r="P14" i="13"/>
  <c r="G14" i="13"/>
  <c r="D14" i="13"/>
  <c r="A14" i="13"/>
  <c r="AO7" i="13"/>
  <c r="AO6" i="13"/>
  <c r="AO14" i="12"/>
  <c r="P14" i="12"/>
  <c r="G14" i="12"/>
  <c r="D14" i="12"/>
  <c r="A14" i="12"/>
  <c r="AO7" i="12"/>
  <c r="AO6" i="12"/>
  <c r="AO14" i="11"/>
  <c r="P14" i="11"/>
  <c r="G14" i="11"/>
  <c r="D14" i="11"/>
  <c r="A14" i="11"/>
  <c r="AO7" i="11"/>
  <c r="AO6" i="11"/>
  <c r="AO14" i="10"/>
  <c r="P14" i="10"/>
  <c r="G14" i="10"/>
  <c r="D14" i="10"/>
  <c r="A14" i="10"/>
  <c r="AO7" i="10"/>
  <c r="AO6" i="10"/>
  <c r="AO14" i="9"/>
  <c r="P14" i="9"/>
  <c r="G14" i="9"/>
  <c r="D14" i="9"/>
  <c r="A14" i="9"/>
  <c r="AO7" i="9"/>
  <c r="AO6" i="9"/>
  <c r="AO14" i="8"/>
  <c r="P14" i="8"/>
  <c r="G14" i="8"/>
  <c r="D14" i="8"/>
  <c r="A14" i="8"/>
  <c r="AO7" i="8"/>
  <c r="AO6" i="8"/>
  <c r="AO14" i="7"/>
  <c r="P14" i="7"/>
  <c r="G14" i="7"/>
  <c r="D14" i="7"/>
  <c r="A14" i="7"/>
  <c r="AO7" i="7"/>
  <c r="AO6" i="7"/>
  <c r="AO14" i="6"/>
  <c r="P14" i="6"/>
  <c r="G14" i="6"/>
  <c r="D14" i="6"/>
  <c r="A14" i="6"/>
  <c r="AO7" i="6"/>
  <c r="AO6" i="6"/>
  <c r="AO14" i="5"/>
  <c r="P14" i="5"/>
  <c r="G14" i="5"/>
  <c r="D14" i="5"/>
  <c r="A14" i="5"/>
  <c r="AO7" i="5"/>
  <c r="AO6" i="5"/>
  <c r="AO14" i="4"/>
  <c r="P14" i="4"/>
  <c r="G14" i="4"/>
  <c r="D14" i="4"/>
  <c r="A14" i="4"/>
  <c r="AO7" i="4"/>
  <c r="AO6" i="4"/>
  <c r="AO14" i="3"/>
  <c r="P14" i="3"/>
  <c r="G14" i="3"/>
  <c r="D14" i="3"/>
  <c r="A14" i="3"/>
  <c r="AO7" i="3"/>
  <c r="AO6" i="3"/>
  <c r="A19" i="1"/>
</calcChain>
</file>

<file path=xl/sharedStrings.xml><?xml version="1.0" encoding="utf-8"?>
<sst xmlns="http://schemas.openxmlformats.org/spreadsheetml/2006/main" count="1465" uniqueCount="140">
  <si>
    <t>ASOCIACION NACIONAL DE PESCA DEPORTIVA DE GUATEMALA</t>
  </si>
  <si>
    <t xml:space="preserve">REQUISICION  </t>
  </si>
  <si>
    <t>TIPO DE COMPRA:</t>
  </si>
  <si>
    <t>NO. DE REQUISICION:</t>
  </si>
  <si>
    <t>BAJA CUANTIA</t>
  </si>
  <si>
    <t>COMPRA DIRECTA</t>
  </si>
  <si>
    <t>FECHA DE REQUISICION:</t>
  </si>
  <si>
    <t>OFERTA ELECTRONICA</t>
  </si>
  <si>
    <t>CASOS DE EXCEPCION</t>
  </si>
  <si>
    <t>EXISTENCIA EN ALMACEN</t>
  </si>
  <si>
    <t>AREA SOLICITANTE:</t>
  </si>
  <si>
    <t>NOMBRE DEL RESPONSABLE:</t>
  </si>
  <si>
    <t>OBJETIVO / JUSTIFICACION</t>
  </si>
  <si>
    <t>CANTIDAD</t>
  </si>
  <si>
    <t>BIEN / SERVICIO</t>
  </si>
  <si>
    <t>RENGLON</t>
  </si>
  <si>
    <t>ESPECIFICACIONES TECNICAS</t>
  </si>
  <si>
    <t>MONTO ESTIMADO Q.</t>
  </si>
  <si>
    <t>VISITAS A LAS INSTALACIONES DEL OFERENTE</t>
  </si>
  <si>
    <t>VISITAS A LAS INSTALACIONES DE LA ASOCIACION</t>
  </si>
  <si>
    <t>CONDICIONES DEL LUGAR DE TRABAJO</t>
  </si>
  <si>
    <t>PLAZO DE ENTREGA</t>
  </si>
  <si>
    <t>OBSERVACIONES:  LAS COMPRAS MAYORES A Q. 5,000.00 SON APROBADAS CON LA FIRMA AUTORIZADA CONSIGNADA EN EL CHEQUE POR PARTE DE LOS MIEMBROS DE COMITE EJECUTIVO</t>
  </si>
  <si>
    <t>NOMBRE, FIRMA Y SELLO DE RESPONSABLE DE PRESUPUESTO</t>
  </si>
  <si>
    <t>NOMBRE, FIRMA Y SELLO DEL RESPONSABLE DE COMPRAS</t>
  </si>
  <si>
    <t>NOMBRE, FIRMA Y SELLO DEL GERENTE GENERAL</t>
  </si>
  <si>
    <t>No.</t>
  </si>
  <si>
    <t>fecha</t>
  </si>
  <si>
    <t>Cantidad</t>
  </si>
  <si>
    <t xml:space="preserve">Cheque </t>
  </si>
  <si>
    <t>Renglon</t>
  </si>
  <si>
    <t>Concepto</t>
  </si>
  <si>
    <t>Monto</t>
  </si>
  <si>
    <t>SOLICITUD DE PAGO DE EXPEDIENTE DE GASTO</t>
  </si>
  <si>
    <t>OBJETIVO DE LA SOLICITUD</t>
  </si>
  <si>
    <t>SERVICIOS BASICOS</t>
  </si>
  <si>
    <t>COMISION BANCARIA</t>
  </si>
  <si>
    <t>SERVICIOS VARIOS</t>
  </si>
  <si>
    <t>NO. DE CHEQUE</t>
  </si>
  <si>
    <t>TRANSFERENCIAS</t>
  </si>
  <si>
    <t>COMPRAS VARIAS</t>
  </si>
  <si>
    <t>OTROS</t>
  </si>
  <si>
    <t>FECHA DE SOLICITUD DE PAGO:</t>
  </si>
  <si>
    <t>AREA SOLICITANTE: GERENCIA GENERAL</t>
  </si>
  <si>
    <t>NOMBRE DEL RESPONSABLE: ALEXANDRO ANDREU MATHEU</t>
  </si>
  <si>
    <t xml:space="preserve">RENGLON </t>
  </si>
  <si>
    <t>DESCRIPCION</t>
  </si>
  <si>
    <t>MONTO Q.</t>
  </si>
  <si>
    <t>OBSERVACIONES:  LOS SERVICIOS MAYORES A Q. 10,000.00 SON APROBADAS CON LA FIRMA AUTORIZADA CONSIGNADA EN EL CHEQUE POR PARTE DE LOS MIEMBROS DE COMITE EJECUTIVO</t>
  </si>
  <si>
    <t>NOMBRE, FIRMA Y SELLO DE RESPONSABLE DE PAGO</t>
  </si>
  <si>
    <t>OBSERVACIONES:  LOS SERVICIOS MAYORES A Q. 24,000.00 SON APROBADAS CON LA FIRMA AUTORIZADA CONSIGNADA EN EL CHEQUE POR PARTE DE LOS MIEMBROS DE COMITE EJECUTIVO</t>
  </si>
  <si>
    <t>ORDEN DE COMPRA</t>
  </si>
  <si>
    <t>NO. DE ORDEN DE COMPRA</t>
  </si>
  <si>
    <t>FECHA DE LA ORDEN DE COMPRA</t>
  </si>
  <si>
    <t>NOMBRE DEL PROVEEDOR</t>
  </si>
  <si>
    <t>PRECIO UNITARIO</t>
  </si>
  <si>
    <t xml:space="preserve">CARTA DE SATISFACCION </t>
  </si>
  <si>
    <t>Guatemala, xxx de xxx de xxxx</t>
  </si>
  <si>
    <t>Señores</t>
  </si>
  <si>
    <t>Asociación Nacional de Pesca Deportiva de Guatemala</t>
  </si>
  <si>
    <t>Presente</t>
  </si>
  <si>
    <t>Por medio de la presente se hace de conocimiento que fue recibido a satisfacción el servicio realizado por medio de la ….</t>
  </si>
  <si>
    <t>Sin otro particular, nos despedimos de ustedes.</t>
  </si>
  <si>
    <t xml:space="preserve">Atentamente, </t>
  </si>
  <si>
    <t>NOMBRE, FIRMA Y SELLO DEL SOLICITANTE</t>
  </si>
  <si>
    <t>151
111</t>
  </si>
  <si>
    <t xml:space="preserve"> Cheque a nombre de  ALEXANDRO ENRIQUE ANDREU MATHEU, constitución fondo de caja chica durante el año 2025, según Acta No. 01-2025 con fecha 3 de enero 2025, Punto Resolutivo  3.1.</t>
  </si>
  <si>
    <t>Pago factura serie 0497CF67 número 1028408596 de CORPORACIÓN RADIO ELECTRONICA S.A. por servicio de Radiocomunicación Digital, a los radios que se utilizan en los diferentes Campeonatos  de Pesca, organizados por La Asociación Nacional  de Pesca Deportiva de Guatemala, ENERO 2025.</t>
  </si>
  <si>
    <t>Pago factura serie 9C13E467 número 1118784856 de NOBLEZA S.A. por servicio de bajadas y subidas de las embarcaciones participantes en el Torneo Nacional de Liberación Pez Gallo 2024, que se llevó a cabo el  23/11/2024.</t>
  </si>
  <si>
    <t>Pago de viáticos a  ALEXANDRO ENRIQUE ANDREU MATHEU por ser parte del comité organizador de la I y II   fecha del Campeonato Nacional de  Liberación de Pez Vela 2025  a realizarse del 17 al 18/01/2025, se entregaran viáticos del 16 al 19/01/2025, según referencia No. V.N.793/2025. autorizado por Comité Ejecutvio en Acta No. 001/2025 de fecha  03/01/2025  punto resolutivo  3.3.</t>
  </si>
  <si>
    <t>Pago de viáticos a LESBY NOHEMY MORALES MOLINEROS por ser parte del comité organizador de la I y II   fecha del Campeonato Nacional de  Liberación de Pez Vela 2025  a realizarse del 17 al 18/01/2025, se entregaran viáticos del 16 al 19/01/2025, según referencia No. V.N.794/2025. autorizado por Comité Ejecutvio en Acta No.  001/2025  de fecha 03/01/2025 punto resolutivo  3.3.</t>
  </si>
  <si>
    <t>Pago de viáticos a JUAN MANUEL DIEGO OLITE   por ser parte del comité organizador de la I y II   fecha del Campeonato Nacional de  Liberación de Pez Vela 2025  a realizarse del 17 al 18/01/2025, se entregaran viáticos del 16 al 19/01/2025, según referencia No. V.N.795/2025. autorizado por Comité Ejecutvio en Acta No.  001/2025  de fecha   03/01/2025  punto resolutivo   3.3.</t>
  </si>
  <si>
    <t>Pago de factura serie BB160798 número 1839480913 a CIUDAD COMERCIAL, S.A. pago de alquiler de la oficina S 205 para la ASOCIACION NACIONAL DE PESCA DEPORTIVA DE GUATEMALA, correspondiente al mes de ENERO  2025.</t>
  </si>
  <si>
    <t>Pago  Factura Serie 0170E382 No. 1738624848 , De  Mi Bodega, S.A.  Por Arrendamiento de Bodega Unidad A-036 que corresponde al mes de ENERO  2025.</t>
  </si>
  <si>
    <t>Pago de Factura Serie 0024D61A  No. DTE: 659178499 a nombre de Turismo Actual, S.A. Por uso de la oficina correspondiente al mes de Enero 2025, más energía eléctrica del mes de Diciembre 2024, en Marina Pez Vela del Puerto de San José, por la Asociación Nacional de Pesca Deportiva de Guatemala.</t>
  </si>
  <si>
    <t>Pago de Factura Serie 7F2F5AE5  No. 3197652637 de Telecomunicaciones de Guatemala, S.A. por servicio de Telefonía celular corporativa de, Coordinadora Técnica, Contador, Auxiliar Contable, Asistente Técnico, quienes laboran en la Asociación Nacional de Pesca Deportiva de Guatemala. Servicio corporativo Q1200.00 celular financiado Q399.45 correspondiente al período 02/12/2024 - 01/01/2025.</t>
  </si>
  <si>
    <t xml:space="preserve">Pago factura serire 36609239 número 1209353627 de MANUEL EDUARDO SORIA VALENZUELA por mantenimiento preventivo a 6 computadoras laptops que pertenecen a La Asociación Nacional de Pesca Deporitva. </t>
  </si>
  <si>
    <t>Pago factura serie EB32BD4C número 60968579 de STEPHANO JUANCARLO HERNÁNDEZ SÁNCHEZ  por 10 bolsas de café que se utiliza en la oficina de la Asociación Nacional de Pesca Deportiva.</t>
  </si>
  <si>
    <t>Pago factura serie 5EC75D65 número 3549448994 de ALIMENTOS MANIKASA, S.A. por 27.72 LB. DE CULLOTE IMPORTADO para la cena de inscripción de la I y II Fecha del Campeonato Nacional de Liberación Pez Vela 2025 el día 15/01/2025.</t>
  </si>
  <si>
    <t>Cheque a nombre  BANCO GYT CONTINENTAL, para pago por la publicación del informe sobre el funcionamiento y finalidad del archivo, según es requerida como parte de la Información de Oficio que se exige por parte de La Ley de Acceso a la Información Pública, Q 2,050.20,  Mas Q. 50.00 quetzales para compra de cheque de caja a nombre de Ingresos Propios Dirección General Del DCA y TN.</t>
  </si>
  <si>
    <t>Pago factura serie A319F445 número 2007385708 de ALIMENTOS MANIKASA, S.A. por 26.38 LB. DE CULLOTE IMPORTADO para la cena intermedia en la entrega de resultados de la I Fecha del Campeonato Nacional de Liberación Pez Vela 2025 el día 17/01/2025.</t>
  </si>
  <si>
    <t>Pago factura serie 67CBAD47 número 3153477747 de SERGIO DAVID ALVARADO MATEO por reparación de bisagra en acero inoxidable de 2 hieleras de 1 metro que pertenecen a La Asociación Nacional de Pesca, que  son utilizadas para diferentes  eventos.</t>
  </si>
  <si>
    <t xml:space="preserve">Pago por la compra de 2 archiveros lateral negro, 1 silla gerencial, 2 mouse inalambrico Logitech, 1 disco duro Adata 1T y 3 regletas de 3 metros para uso en la oficina de la Asociación Naciona de Pesca. </t>
  </si>
  <si>
    <t>Pago factura serie AB8D5FF1 número 863520916 de MANUEL EDUARDO SORIA VALENZUELA por 6 back up, 1 instalación y suministro de SSD 1 tera con sistema operativo y antivirus para la computadora de gerencia, 2 baterias Dell M5Y1K 1408v 2200mAh Black original para las computadoras del departamenteo de contabilidad de  La Asociación Nacional de Pesca Deporitva. FACTURA: Q4,040.00  ISR: Q180.36</t>
  </si>
  <si>
    <t>113
329</t>
  </si>
  <si>
    <t>121
194</t>
  </si>
  <si>
    <t>322
291</t>
  </si>
  <si>
    <t xml:space="preserve">Pago factura  serie  32B174C5 número 2534817882 de EMPRESA ELECTRICA DE GUATEMALA, S.A. por consumo de energía eléctrica al 16/01/2025 en las oficinas de la Asociación Nacional de Pesca. </t>
  </si>
  <si>
    <t xml:space="preserve">Pago factura serie 67D0C440 número 3582480175 de STEPHANO JUANCARLO HERNÁNDEZ SÁNCHEZ, por alimentos servidos en la cena de inscripción de la I y II Fecha del Campeonato Nacional de Liberación Pez Vela 2025, el día 15/01/2025 en las Instalaciones del Club Náutico de Guatemala. </t>
  </si>
  <si>
    <t xml:space="preserve">Pago  de Fianza de Fidelidad según póliza No. 21672, , de la Asociación Nacional de Pesca Deportiva de Guatemala al Crédito Hipotecario Nacional, correspondiente al mes de enero  2025. Según Planilla Adjunta. </t>
  </si>
  <si>
    <t xml:space="preserve">Pago factura serie A776B518 número DTE: 3049278336 de EDWIN ESTUARDO TEJADA, por alquiler de la Embarcación Mojo que fue utilizadad en la I Fecha del Campeonato Nacional de Liberación Pez Vela 2025, el día 17/01/2025.  </t>
  </si>
  <si>
    <t xml:space="preserve">Pago factura serie A7AF30EC número DTE:  815877543 de EDWIN ESTUARDO TEJADA, por alquiler de la Embarcación Mojo que fue utilizadad en la II Fecha del Campeonato Nacional de Liberación Pez Vela 2025, el día 18/01/2025.  </t>
  </si>
  <si>
    <t>Pago factura seire 60B7D3AF número 1072319411 de MARTHA ARACELY TUCHAN RIVAS DE MEJIA por 25 desayunos a Q27.00 c/u para la I Fecha del Campeonato Nacional de Liberación Pez Vela 2025 el día 17/01/2025.</t>
  </si>
  <si>
    <t>Pago factura seire 15079103 número 136726571 de MARTHA ARACELY TUCHAN RIVAS DE MEJIA por 25 desayunos a Q27.00 c/u para la II Fecha del Campeonato Nacional de Liberación Pez Vela 2025 el día 18/01/2025.</t>
  </si>
  <si>
    <t>Pago factura serie 5CBC3555 número  1023690740 de JUAN PABLO AVILA GUTIERREZ,  por alquiler de la embarcación AFINITY que fue utilizada en el desarrollo de la I Fecha del Campeonato Nacional de Liberación Pez Vela 2025 el día 17/01/2025. FACTURA Q8,700.00 ISR Q388.39.</t>
  </si>
  <si>
    <t>Pago factura serie D4FCDF9A número 2010529872 de JUAN PABLO AVILA GUTIERREZ,  por alquiler de la embarcación ATLANTIS MADRID que fue utilizada en el desarrollo de la II Fecha del Campeonato Nacional de Liberación Pez Vela 2025 el día 18/01/2025. FACTURA Q8,700.00 ISR Q388.39.</t>
  </si>
  <si>
    <t>Pago factura serie 58E60761 número 1339770298 de JUAN PABLO AVILA GUTIERREZ por servicio de alimentos servidos en la cena intermedia de la I Fecha del Campeonato Nacional de Liberación Pez Vela 2025,el día 17/01/2025.</t>
  </si>
  <si>
    <t>Pago factura serie EAF4C86D número 2909487339 de LINA PATRICIA MEJIA MEJIA por creatividad, visualización, diseño y arte final del Logo de la Asociación Nacional de Pesca Deportiva, en formato PNG,JPG Y PDF, y en formato ilustrador.</t>
  </si>
  <si>
    <t xml:space="preserve">Pago factura serie D77B5FFC número 2408924978 de LIBRERIAS Y PAPELERIAS SCRIBE, S.A. por compra de insumos de oficina para uso en la Asociación Nacional de Pesca Deportiva. </t>
  </si>
  <si>
    <t>Pago factura serie 7CD9DCA8 número DTE: 1060458359 de NOBLEZA, S.A. por 79.1 galones de combustible diesel Q30.95c/u, incluye el impuesto IDP: Q102.83 para la embarcación MOJO que fue utilizada en la I Fecha del Campeonato Nacional de Liberación Pez Vela 2025 el día 17/01/2025.</t>
  </si>
  <si>
    <t>Pago factura serie D19E5E17 número DTE: 492913026 de NOBLEZA, S.A. por 30 galones de combustible diesel a Q 30.95c/u incluye el impuesto IDP: Q39.00 para la embarcacion MOJO que fue utilizada en la II Fecha del Campeonato Nacional de Liberación Pez Vela 2025 el dia 18/01/2025.</t>
  </si>
  <si>
    <t>Pago factura serie 31E4B316 número DTE: 3593883427 de NOBLEZA, S.A. por 70.0 galones de combustible diesel  a Q 30.95c/u  incluye el impuesto IDP: Q91.00 para la embarcacion AFINITY que fue utilizada en la I Fecha del Campeonato Nacional de Liberación Pez Vela 2025 el día 17/01/2025.</t>
  </si>
  <si>
    <t>Pago factura serie 1B9160DD número DTE: 952845042 de NOBLEZA, S.A. por 50.0 galones de combustible diesel a Q 30.95c/u  incluye el impuesto IDP: Q65.00 para la embarcación ATLANTIS MADRID que fue utilizada en la II Fecha del Campeonato Nacional de Liberación Pez Vela 2025 el día 18/01/2025.</t>
  </si>
  <si>
    <t xml:space="preserve">Pago factura serie 69697603 número DTE: 2783658840 de PACIFIC FINS GUATEMALA,S A. por  abastecimiento entregado a la embarcación AFINITY utilizada en el desarrollo de la I Fecha del Campeonato Nacional de Liberación Pez Vela 2025 el día 17/01/2025. </t>
  </si>
  <si>
    <t xml:space="preserve">Pago factura serie C4794500 número DTE: 120146739 de PACIFIC FINS GUATEMALA,S A. por abastecimiento entregado a la embarcación ATLANTIS MADRID utilizada en el desarrollo de la II Fecha del Campeonato Nacional de Liberación Pez Vela 2025 el día 18/01/2025. </t>
  </si>
  <si>
    <t xml:space="preserve">Pago factura serie 0EF10C6D número DTE: 358761969 de PACIFIC FINS GUATEMALA,S A. por abastecimiento entregado a la  embarcación MOJO utilizada en el desarrollo de la I Fecha del Campeonato Nacional de Liberación Pez Vela 2025 el día 17/01/2025. </t>
  </si>
  <si>
    <t xml:space="preserve">Pago factura serie C7735D9F número DTE: 2068596001 de PACIFIC FINS GUATEMALA,S A. por abastecimiento entregado a la embarcación MOJO utilizada en el desarrollo de la II Fecha del Campeonato Nacional de Liberación Pez Vela 2025 el día 18/01/2025. </t>
  </si>
  <si>
    <t xml:space="preserve">Pago factura serie 9F7FA8C4 número 106318295 de CLUB DE  PESCA DEPORTIVA DE GUATEMALA, por alqluiler del salón techado con mobiliario y equipo audiovisual para reunión de Comité Ejecutivo día 03/01/2025. </t>
  </si>
  <si>
    <t>Pago factura serie 77B86120 número 3239592069 de CLUB DE  PESCA DEPORTIVA DE GUATEMALA, por alqluiler del salón techado con mobiliario y equipo audiovisual para Asamblea General Ordinaria día 08/01/2025. FACTURA Q6250.00 ISR Q279.02.</t>
  </si>
  <si>
    <t>Pago factura serie B3A35C72 número 1439058324 de CLUB DE PESCA DEPORTIVA DE GUATEMALA, por alquiler del salón techado y área de pérgola, montaje y equipo audiovisual para cena de inscripción de I y II Fecha del Campeonato Nacional de Liberación Pez Vela 2025, el día 15/01/2025. FACTURA Q8,500.00 ISR Q379.46.</t>
  </si>
  <si>
    <t>Pago factura serie 41C81993 número DTE: 4192616808 de IMPORTADORA, EXPORTADORA Y DISTRIBUIDORA WEB BUSINESS, S.A., por alquiler de fotocopiadora en el mes de enero  2025, en las oficinas de la Asociación Nacional de Pesca Deportiva de Guatemala.</t>
  </si>
  <si>
    <t>Pago de Recibo DR-182-1 No. 5205958 BANCO GYT CONTINENTAL, correspondiente a la cuota laboral y patronal del IGSS del mes de ENERO 2025. Mas Q. 50.00 quetzales para compra de cheque de caja a nombre del Instituto Guatemalteco de Seguridad Social.</t>
  </si>
  <si>
    <t>Cheque a nombre de ALEXANDRO ENRIQUE ANDREU MATHEU, pago salario mes de ENERO 2025, como Gerente General, el cual incluye descuentos correspondientes al mes. IGSS: Q910.46 FIANZA: Q253.34 ISR: Q778.49</t>
  </si>
  <si>
    <t>Cheque a nombre de LESBY NOHEMY MORALES MOLINEROS, pago de salario  mes de ENERO 2025 como Coordinadora Técnica, el cual incluye descuentos correspondientes al mes. IGSS Q.620.66 FIANZA Q172.70 ISR.470.96.</t>
  </si>
  <si>
    <t>Cheque a nombre de SILVIA EUGENIA SANTOS LEMUS, pago salario mes de ENERO 2025 como CONTADOR GENERAL, el cual incluye descuentos correspondientes al mes. IGSS: Q393.65 FIANZA Q:109.54 ISR: 230.89.</t>
  </si>
  <si>
    <t>Cheque a nombre de CLAUDIA EDELMIRA DAVILA ALVAREZ, pago salario mes de ENERO 2025 como Asistente Técnico, el cual incluye descuentos correspondientes al mes. IGSS: Q.313.95  FIANZA Q. 87.36 ISR. 146.52.</t>
  </si>
  <si>
    <t xml:space="preserve">Cheque a nombre de ALEX EUGENIO GODINEZ MIRANDA, pago salario mes de ENERO  2025 como Auxiliar Contable, el cual incluye descuentos correspondientes al mes. IGSS: Q292.22 FIANZA: Q81.31 ISR Q 123.62. </t>
  </si>
  <si>
    <t xml:space="preserve">Cheque a nombre de WILL RUDY PEREZ RAMIREZ, pago salario mes de ENERO del año 2025, como OPERARIO I, el cual incluye descuentos correspondientes al mes. IGSS: Q193.20 FIANZA: Q53.76.   </t>
  </si>
  <si>
    <t>Pago salario a JUAN MANUEL DIEGO OLITE, como PREPARADOR FISICO de la Asociación Nacional de Pesca Deportiva correspondiente al mes de ENERO 2025. Según Acta No. 001-2025 punto 3.7 de fecha 03/01/2025. Descuentos correspondientes al mes. IGSS: Q198.03 FIANZA: Q55.10 ISR:23.59.</t>
  </si>
  <si>
    <t>Pago a factura serie  FB3F61C1  número DTE: 94717808  de MARIA GABRIELA VALVERTH MARROQUÍN,  Honorarios Profesionales por Prestación de Servicios que corresponde al mes de ENERO 2025. FACTURA: Q11,000.00 ISR: 491.07.</t>
  </si>
  <si>
    <t xml:space="preserve"> Pago de factura serie  8CD7EFBB número DTE: 3362275331 de ERICK FERNANDO VELASQUEZ ALVARADO, por servicios técnicos de fotografia profesional, socialización con medios de comunicación y manejo de redes sociales,  correspondiente al mes de ENERO 2025, según contrato número 01-2025-ANPD.  FACTURA  Q8,800.00  menos ISR Q392.86</t>
  </si>
  <si>
    <t>Pago de factura Serie  D9C216F8  Número DTE: 1381583668  de JULIO ROBERTO DIAZ CORONADO,  por servicios de telecomunicaciones digitales: Revisión y actualización de información en la página web de la Asociación Nacional de Pesca Deportiva, renovación anual de dominio ANPD.GT, revisión periódica de espacio disponible en almacenamiento (secmas), monitoreo de disponibilidad de sitio web, mantenimiento y soporte sobre plataforma, correspondientte al mes de enero  2025.</t>
  </si>
  <si>
    <t>Pago factura serie BF422DD5 número DTE: 365841335 de Julio Roberto Diaz Coronado por administración de plataforma y licenciamiento Microsoft de la Asociación Nacional de Pesca, durante el mes de ENERO 2025.</t>
  </si>
  <si>
    <t>Pago de viáticos a ALEXANDRO ENRIQUE ANDREU MATHEU por ser parte del comité organizador del III y IV Fecha del Campeonato Nacional de Liberación de Pez Vela 2025 a realizarse el 07 y 08/02/2025, se entregan viáticos del 06 al 09/02/2025  según referencia No. V.N.796/2025, autorizado por el Comité Ejecutivo en Acta No. 001-2025 de fecha 03/01/2025 Punto Resolutivo 3.8.</t>
  </si>
  <si>
    <t>Pago de viáticos a LESBY NOHEMY MORALES MOLINEROS por ser parte del comité organizador del III y IV Fecha del Campeonato Nacional de Liberación de Pez Vela 2025 a realizarse el 07 y 08/02/2025 se entregan viáticos del 06 al 09/02/2025 según referencia No. V.N.797/2025, autorizado por el Comité Ejecutivo en Acta No. 001-2025 de fecha 03/01/2025 Punto Resolutivo 3.8.</t>
  </si>
  <si>
    <t>Pago de viáticos a JUAN MANUEL DIEGO OLITE por ser parte del comité organizador del III y IV Fecha del Campeonato Nacional de Liberación de Pez Vela 2025 a realizarse el 7 y 8/02/2025, se entregan viáticos del 06 al 09/02/2025  según referencia No. V.N.798/2025, autorizado por el Comité Ejecutivo  en Acta No. 001-2025 de fecha 03/01/2025 Punto Resolutivo 3.8.</t>
  </si>
  <si>
    <t>Emisión de cheque por sustitución de cheque anterior fechado 11 de diciembre del 2024 No. 2715 que fué rechazado por firma ilegible de Javier Pira tesorero interino de Comité Ejecutivo por lo que soclitan el cambio.</t>
  </si>
  <si>
    <t>011
022</t>
  </si>
  <si>
    <t>011
015</t>
  </si>
  <si>
    <t>022
027</t>
  </si>
  <si>
    <t>029</t>
  </si>
  <si>
    <t>112
113
115
151
171
199</t>
  </si>
  <si>
    <t>241
243
244
267
268
283
291
299</t>
  </si>
  <si>
    <t>011
022
051
194</t>
  </si>
  <si>
    <t>121
122
195
199
211
214
243
262
261
268
286
292
299</t>
  </si>
  <si>
    <t>Q3,120.00
Q511.25
Q661.20
Q1,043.00
Q425.40
Q206.00
Q1,041.35
Q37.20</t>
  </si>
  <si>
    <t>Q2,724.13
Q198.03
Q6,455.35
Q50.00</t>
  </si>
  <si>
    <t>Q696.89
Q88.80
Q35.11
Q53.00
Q1,689.55
Q200.00
Q224.50
Q349.99
Q29.40
Q205.30
Q68.10
Q771.60
Q102.20</t>
  </si>
  <si>
    <t xml:space="preserve">ARTICULO 7 DECRETO 36-2024 </t>
  </si>
  <si>
    <t xml:space="preserve">ESPECIFICACIONES DE GASTOS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</si>
</sst>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00A]dd/mm/yyyy"/>
    <numFmt numFmtId="165" formatCode="_-* #,##0_-;\-* #,##0_-;_-* \-_-;_-@_-"/>
    <numFmt numFmtId="166" formatCode="_-\Q* #,##0.00_-;&quot;-Q&quot;* #,##0.00_-;_-\Q* \-??_-;_-@_-"/>
    <numFmt numFmtId="167" formatCode="\Q#,##0.00"/>
    <numFmt numFmtId="168" formatCode="&quot;Q&quot;#,##0.00"/>
  </numFmts>
  <fonts count="21" x14ac:knownFonts="1">
    <font>
      <sz val="11"/>
      <color rgb="FF000000"/>
      <name val="Calibri"/>
      <family val="2"/>
      <charset val="1"/>
    </font>
    <font>
      <sz val="10"/>
      <name val="Arial"/>
      <family val="2"/>
      <charset val="1"/>
    </font>
    <font>
      <sz val="10"/>
      <name val="Arial CE"/>
      <family val="2"/>
      <charset val="238"/>
    </font>
    <font>
      <b/>
      <sz val="16"/>
      <name val="Arial"/>
      <family val="2"/>
      <charset val="1"/>
    </font>
    <font>
      <b/>
      <sz val="10"/>
      <name val="Arial"/>
      <family val="2"/>
      <charset val="1"/>
    </font>
    <font>
      <sz val="12"/>
      <name val="Arial"/>
      <family val="2"/>
      <charset val="1"/>
    </font>
    <font>
      <sz val="8"/>
      <name val="Arial"/>
      <family val="2"/>
      <charset val="1"/>
    </font>
    <font>
      <sz val="8"/>
      <color rgb="FF000000"/>
      <name val="Arial"/>
      <family val="2"/>
      <charset val="1"/>
    </font>
    <font>
      <b/>
      <sz val="9.5"/>
      <name val="Arial"/>
      <family val="2"/>
      <charset val="1"/>
    </font>
    <font>
      <sz val="20"/>
      <name val="Arial CE"/>
      <family val="2"/>
      <charset val="238"/>
    </font>
    <font>
      <sz val="6"/>
      <name val="Arial"/>
      <family val="2"/>
      <charset val="1"/>
    </font>
    <font>
      <sz val="11"/>
      <color rgb="FF000000"/>
      <name val="Arial"/>
      <family val="2"/>
      <charset val="1"/>
    </font>
    <font>
      <sz val="10"/>
      <color rgb="FFFFFFFF"/>
      <name val="Arial"/>
      <family val="2"/>
      <charset val="1"/>
    </font>
    <font>
      <sz val="8"/>
      <name val="Arial Narrow"/>
      <family val="2"/>
      <charset val="1"/>
    </font>
    <font>
      <sz val="10"/>
      <name val="Arial Narrow"/>
      <family val="2"/>
      <charset val="1"/>
    </font>
    <font>
      <b/>
      <sz val="11"/>
      <name val="Calibri"/>
      <family val="2"/>
      <charset val="1"/>
    </font>
    <font>
      <b/>
      <sz val="9"/>
      <name val="Arial"/>
      <family val="2"/>
      <charset val="1"/>
    </font>
    <font>
      <b/>
      <sz val="8"/>
      <name val="Arial"/>
      <family val="2"/>
      <charset val="1"/>
    </font>
    <font>
      <b/>
      <sz val="12"/>
      <name val="Arial"/>
      <family val="2"/>
      <charset val="1"/>
    </font>
    <font>
      <sz val="20"/>
      <name val="Arial"/>
      <family val="2"/>
      <charset val="1"/>
    </font>
    <font>
      <sz val="11"/>
      <name val="Aptos Narrow"/>
      <family val="2"/>
      <scheme val="minor"/>
    </font>
  </fonts>
  <fills count="4">
    <fill>
      <patternFill patternType="none"/>
    </fill>
    <fill>
      <patternFill patternType="gray125"/>
    </fill>
    <fill>
      <patternFill patternType="solid">
        <fgColor rgb="FFBFBFBF"/>
        <bgColor rgb="FFCCCCFF"/>
      </patternFill>
    </fill>
    <fill>
      <patternFill patternType="solid">
        <fgColor rgb="FFFFFFFF"/>
        <bgColor rgb="FFFFFFCC"/>
      </patternFill>
    </fill>
  </fills>
  <borders count="24">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bottom/>
      <diagonal/>
    </border>
    <border>
      <left style="medium">
        <color auto="1"/>
      </left>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medium">
        <color auto="1"/>
      </right>
      <top style="medium">
        <color auto="1"/>
      </top>
      <bottom style="thin">
        <color auto="1"/>
      </bottom>
      <diagonal/>
    </border>
    <border>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medium">
        <color auto="1"/>
      </top>
      <bottom/>
      <diagonal/>
    </border>
    <border>
      <left style="thin">
        <color auto="1"/>
      </left>
      <right style="medium">
        <color auto="1"/>
      </right>
      <top/>
      <bottom style="medium">
        <color auto="1"/>
      </bottom>
      <diagonal/>
    </border>
    <border>
      <left style="medium">
        <color auto="1"/>
      </left>
      <right/>
      <top style="medium">
        <color auto="1"/>
      </top>
      <bottom style="thin">
        <color auto="1"/>
      </bottom>
      <diagonal/>
    </border>
    <border>
      <left/>
      <right/>
      <top/>
      <bottom style="thin">
        <color auto="1"/>
      </bottom>
      <diagonal/>
    </border>
  </borders>
  <cellStyleXfs count="2">
    <xf numFmtId="0" fontId="0" fillId="0" borderId="0"/>
    <xf numFmtId="0" fontId="1" fillId="0" borderId="0"/>
  </cellStyleXfs>
  <cellXfs count="103">
    <xf numFmtId="0" fontId="0" fillId="0" borderId="0" xfId="0"/>
    <xf numFmtId="0" fontId="3" fillId="0" borderId="0" xfId="0" applyFont="1" applyAlignment="1">
      <alignment horizontal="center" vertical="center"/>
    </xf>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5" fillId="0" borderId="0" xfId="0" applyFont="1" applyAlignment="1">
      <alignment horizontal="center" vertical="center"/>
    </xf>
    <xf numFmtId="165" fontId="6" fillId="0" borderId="3" xfId="0" applyNumberFormat="1" applyFont="1" applyBorder="1" applyAlignment="1">
      <alignment horizontal="center" vertical="center"/>
    </xf>
    <xf numFmtId="0" fontId="4" fillId="0" borderId="0" xfId="0" applyFont="1" applyAlignment="1">
      <alignment vertical="center"/>
    </xf>
    <xf numFmtId="165" fontId="6" fillId="0" borderId="0" xfId="0" applyNumberFormat="1" applyFont="1" applyAlignment="1">
      <alignment horizontal="center" vertical="center"/>
    </xf>
    <xf numFmtId="0" fontId="1" fillId="0" borderId="0" xfId="0" applyFont="1" applyAlignment="1">
      <alignment vertical="center"/>
    </xf>
    <xf numFmtId="0" fontId="1" fillId="0" borderId="0" xfId="0" applyFont="1" applyAlignment="1">
      <alignment vertical="center" wrapText="1"/>
    </xf>
    <xf numFmtId="0" fontId="1" fillId="0" borderId="6" xfId="0" applyFont="1" applyBorder="1" applyAlignment="1">
      <alignment vertical="center"/>
    </xf>
    <xf numFmtId="165" fontId="6" fillId="0" borderId="8" xfId="0" applyNumberFormat="1" applyFont="1" applyBorder="1" applyAlignment="1">
      <alignment horizontal="center" vertical="center"/>
    </xf>
    <xf numFmtId="0" fontId="4" fillId="0" borderId="9" xfId="0" applyFont="1"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0" xfId="0" applyFont="1" applyAlignment="1">
      <alignment horizontal="center" vertical="center"/>
    </xf>
    <xf numFmtId="0" fontId="7" fillId="3" borderId="0" xfId="0" applyFont="1" applyFill="1" applyAlignment="1" applyProtection="1">
      <alignment horizontal="center" vertical="center"/>
      <protection locked="0"/>
    </xf>
    <xf numFmtId="0" fontId="8" fillId="0" borderId="0" xfId="0" applyFont="1" applyAlignment="1">
      <alignment horizontal="left" vertical="center"/>
    </xf>
    <xf numFmtId="0" fontId="1" fillId="0" borderId="3" xfId="0" applyFont="1" applyBorder="1" applyAlignment="1">
      <alignment vertical="center"/>
    </xf>
    <xf numFmtId="0" fontId="4" fillId="2" borderId="5" xfId="0" applyFont="1" applyFill="1" applyBorder="1" applyAlignment="1">
      <alignment horizontal="center" vertical="center" wrapText="1"/>
    </xf>
    <xf numFmtId="0" fontId="1" fillId="3" borderId="4" xfId="0" applyFont="1" applyFill="1" applyBorder="1" applyAlignment="1">
      <alignment vertical="center" wrapText="1"/>
    </xf>
    <xf numFmtId="0" fontId="9" fillId="0" borderId="0" xfId="0" applyFont="1" applyAlignment="1">
      <alignment vertical="center"/>
    </xf>
    <xf numFmtId="0" fontId="4" fillId="2" borderId="5" xfId="0" applyFont="1" applyFill="1" applyBorder="1" applyAlignment="1">
      <alignment horizontal="center" vertical="center"/>
    </xf>
    <xf numFmtId="0" fontId="11" fillId="0" borderId="4" xfId="0" applyFont="1" applyBorder="1" applyAlignment="1">
      <alignment vertical="center" wrapText="1"/>
    </xf>
    <xf numFmtId="0" fontId="2" fillId="3" borderId="3" xfId="0" applyFont="1" applyFill="1" applyBorder="1" applyAlignment="1">
      <alignment vertical="center"/>
    </xf>
    <xf numFmtId="0" fontId="2" fillId="3" borderId="0" xfId="0" applyFont="1" applyFill="1" applyAlignment="1">
      <alignment vertical="center"/>
    </xf>
    <xf numFmtId="0" fontId="4" fillId="3" borderId="0" xfId="0" applyFont="1" applyFill="1" applyAlignment="1">
      <alignment horizontal="justify" vertical="center" wrapText="1"/>
    </xf>
    <xf numFmtId="0" fontId="1" fillId="3" borderId="0" xfId="0" applyFont="1" applyFill="1" applyAlignment="1">
      <alignment vertical="center"/>
    </xf>
    <xf numFmtId="0" fontId="4" fillId="3" borderId="0" xfId="0" applyFont="1" applyFill="1" applyAlignment="1">
      <alignment vertical="center" wrapText="1"/>
    </xf>
    <xf numFmtId="0" fontId="4" fillId="3" borderId="0" xfId="0" applyFont="1" applyFill="1" applyAlignment="1">
      <alignment horizontal="center" vertical="center" wrapText="1"/>
    </xf>
    <xf numFmtId="0" fontId="12" fillId="0" borderId="0" xfId="0" applyFont="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13" fillId="0" borderId="0" xfId="0" applyFont="1" applyAlignment="1">
      <alignment vertical="center"/>
    </xf>
    <xf numFmtId="0" fontId="14" fillId="0" borderId="0" xfId="0" applyFont="1"/>
    <xf numFmtId="0" fontId="3" fillId="0" borderId="0" xfId="0" applyFont="1" applyAlignment="1">
      <alignment vertical="center"/>
    </xf>
    <xf numFmtId="0" fontId="2" fillId="0" borderId="0" xfId="0" applyFont="1" applyAlignment="1">
      <alignment horizontal="center" vertical="center"/>
    </xf>
    <xf numFmtId="0" fontId="15" fillId="0" borderId="18" xfId="0" applyFont="1" applyBorder="1" applyAlignment="1" applyProtection="1">
      <alignment horizontal="center" vertical="center"/>
      <protection hidden="1"/>
    </xf>
    <xf numFmtId="165" fontId="17" fillId="0" borderId="18" xfId="0" applyNumberFormat="1" applyFont="1" applyBorder="1" applyAlignment="1">
      <alignment horizontal="center" vertical="center"/>
    </xf>
    <xf numFmtId="0" fontId="4" fillId="0" borderId="2" xfId="0" applyFont="1" applyBorder="1" applyAlignment="1">
      <alignment vertical="center"/>
    </xf>
    <xf numFmtId="0" fontId="5" fillId="0" borderId="2" xfId="0" applyFont="1" applyBorder="1" applyAlignment="1">
      <alignment vertical="center"/>
    </xf>
    <xf numFmtId="0" fontId="1" fillId="0" borderId="2" xfId="0" applyFont="1" applyBorder="1" applyAlignment="1">
      <alignment vertical="center"/>
    </xf>
    <xf numFmtId="0" fontId="18" fillId="0" borderId="19" xfId="0" applyFont="1" applyBorder="1" applyAlignment="1">
      <alignment horizontal="center" vertical="center"/>
    </xf>
    <xf numFmtId="0" fontId="5" fillId="0" borderId="0" xfId="0" applyFont="1" applyAlignment="1">
      <alignment vertical="center"/>
    </xf>
    <xf numFmtId="165" fontId="17" fillId="0" borderId="18" xfId="0" applyNumberFormat="1" applyFont="1" applyBorder="1" applyAlignment="1">
      <alignment vertical="center"/>
    </xf>
    <xf numFmtId="0" fontId="4" fillId="0" borderId="18" xfId="0" applyFont="1" applyBorder="1" applyAlignment="1">
      <alignment horizontal="center" vertical="center"/>
    </xf>
    <xf numFmtId="164" fontId="5" fillId="0" borderId="4" xfId="0" applyNumberFormat="1" applyFont="1" applyBorder="1" applyAlignment="1">
      <alignment vertical="center"/>
    </xf>
    <xf numFmtId="165" fontId="6" fillId="0" borderId="3" xfId="0" applyNumberFormat="1" applyFont="1" applyBorder="1" applyAlignment="1">
      <alignment vertical="center"/>
    </xf>
    <xf numFmtId="0" fontId="7" fillId="3" borderId="0" xfId="0" applyFont="1" applyFill="1" applyAlignment="1" applyProtection="1">
      <alignment vertical="center"/>
      <protection locked="0"/>
    </xf>
    <xf numFmtId="167" fontId="1" fillId="3" borderId="4" xfId="0" applyNumberFormat="1" applyFont="1" applyFill="1" applyBorder="1" applyAlignment="1">
      <alignment vertical="center" wrapText="1"/>
    </xf>
    <xf numFmtId="0" fontId="19" fillId="0" borderId="0" xfId="0" applyFont="1" applyAlignment="1">
      <alignment vertical="center"/>
    </xf>
    <xf numFmtId="0" fontId="4" fillId="0" borderId="0" xfId="0" applyFont="1" applyAlignment="1">
      <alignment vertical="center" wrapText="1"/>
    </xf>
    <xf numFmtId="0" fontId="1" fillId="0" borderId="0" xfId="0" applyFont="1"/>
    <xf numFmtId="0" fontId="11" fillId="0" borderId="0" xfId="0" applyFont="1"/>
    <xf numFmtId="0" fontId="18" fillId="0" borderId="0" xfId="0" applyFont="1" applyAlignment="1">
      <alignment horizontal="center" vertical="center"/>
    </xf>
    <xf numFmtId="0" fontId="18" fillId="0" borderId="0" xfId="0" applyFont="1" applyAlignment="1">
      <alignment horizontal="left" vertical="center"/>
    </xf>
    <xf numFmtId="0" fontId="6" fillId="0" borderId="0" xfId="0" applyFont="1" applyAlignment="1">
      <alignment vertical="center"/>
    </xf>
    <xf numFmtId="0" fontId="15" fillId="0" borderId="0" xfId="0" applyFont="1" applyAlignment="1" applyProtection="1">
      <alignment horizontal="center" vertical="center"/>
      <protection hidden="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20" fillId="0" borderId="0" xfId="0" applyFont="1" applyAlignment="1" applyProtection="1">
      <alignment horizontal="left" vertical="center" wrapText="1"/>
      <protection hidden="1"/>
    </xf>
    <xf numFmtId="14" fontId="15" fillId="0" borderId="0" xfId="0" applyNumberFormat="1" applyFont="1" applyAlignment="1" applyProtection="1">
      <alignment horizontal="center" vertical="center"/>
      <protection hidden="1"/>
    </xf>
    <xf numFmtId="168" fontId="2" fillId="0" borderId="0" xfId="0" applyNumberFormat="1" applyFont="1" applyAlignment="1">
      <alignment horizontal="right" vertical="center"/>
    </xf>
    <xf numFmtId="168" fontId="2" fillId="0" borderId="0" xfId="0" applyNumberFormat="1" applyFont="1" applyAlignment="1">
      <alignment horizontal="right" vertical="center" wrapText="1"/>
    </xf>
    <xf numFmtId="0" fontId="2" fillId="0" borderId="0" xfId="0" quotePrefix="1" applyFont="1" applyAlignment="1">
      <alignment horizontal="center" vertical="center"/>
    </xf>
    <xf numFmtId="0" fontId="3" fillId="0" borderId="0" xfId="0" applyFont="1" applyAlignment="1">
      <alignment horizontal="center" vertical="center"/>
    </xf>
    <xf numFmtId="0" fontId="4" fillId="2" borderId="4" xfId="0" applyFont="1" applyFill="1" applyBorder="1" applyAlignment="1">
      <alignment horizontal="center" vertical="center"/>
    </xf>
    <xf numFmtId="0" fontId="4" fillId="2" borderId="1" xfId="0" applyFont="1" applyFill="1" applyBorder="1" applyAlignment="1">
      <alignment horizontal="center" vertical="center"/>
    </xf>
    <xf numFmtId="164" fontId="5" fillId="0" borderId="5" xfId="0" applyNumberFormat="1" applyFont="1" applyBorder="1" applyAlignment="1">
      <alignment horizontal="center" vertical="center"/>
    </xf>
    <xf numFmtId="0" fontId="4" fillId="2" borderId="7" xfId="0" applyFont="1" applyFill="1" applyBorder="1" applyAlignment="1">
      <alignment horizontal="center" vertical="center"/>
    </xf>
    <xf numFmtId="164" fontId="5" fillId="0" borderId="4" xfId="0" applyNumberFormat="1" applyFont="1" applyBorder="1" applyAlignment="1">
      <alignment horizontal="center" vertical="center"/>
    </xf>
    <xf numFmtId="0" fontId="4" fillId="0" borderId="4" xfId="0" applyFont="1" applyBorder="1" applyAlignment="1">
      <alignment horizontal="left" vertical="center"/>
    </xf>
    <xf numFmtId="0" fontId="1" fillId="0" borderId="4" xfId="0" applyFont="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wrapText="1"/>
    </xf>
    <xf numFmtId="0" fontId="4" fillId="2" borderId="2" xfId="0" applyFont="1" applyFill="1" applyBorder="1" applyAlignment="1">
      <alignment horizontal="center" vertical="center"/>
    </xf>
    <xf numFmtId="0" fontId="1" fillId="3" borderId="7"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0" borderId="17" xfId="0" applyFont="1" applyBorder="1" applyAlignment="1">
      <alignment horizontal="center" vertical="center" wrapText="1"/>
    </xf>
    <xf numFmtId="0" fontId="6" fillId="3" borderId="15" xfId="0" applyFont="1" applyFill="1" applyBorder="1" applyAlignment="1">
      <alignment horizontal="center" vertical="center" wrapText="1"/>
    </xf>
    <xf numFmtId="166" fontId="10" fillId="3" borderId="16" xfId="0" applyNumberFormat="1" applyFont="1" applyFill="1" applyBorder="1" applyAlignment="1">
      <alignment horizontal="center" vertical="center" wrapText="1"/>
    </xf>
    <xf numFmtId="0" fontId="6" fillId="3" borderId="4" xfId="0" applyFont="1" applyFill="1" applyBorder="1" applyAlignment="1">
      <alignment horizontal="center" vertical="center" wrapText="1"/>
    </xf>
    <xf numFmtId="0" fontId="4" fillId="2" borderId="4" xfId="0" applyFont="1" applyFill="1" applyBorder="1" applyAlignment="1">
      <alignment horizontal="justify" vertical="center" wrapText="1"/>
    </xf>
    <xf numFmtId="0" fontId="4" fillId="3" borderId="17" xfId="0" applyFont="1" applyFill="1" applyBorder="1" applyAlignment="1">
      <alignment horizontal="center" vertical="center" wrapText="1"/>
    </xf>
    <xf numFmtId="0" fontId="16" fillId="2" borderId="5" xfId="0" applyFont="1" applyFill="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8" fillId="0" borderId="4" xfId="0" applyFont="1" applyBorder="1" applyAlignment="1">
      <alignment horizontal="left" vertical="center"/>
    </xf>
    <xf numFmtId="0" fontId="4" fillId="2" borderId="22"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0" borderId="0" xfId="0" applyFont="1" applyAlignment="1">
      <alignment horizontal="center" vertical="center" wrapText="1"/>
    </xf>
    <xf numFmtId="165" fontId="6" fillId="0" borderId="4" xfId="0" applyNumberFormat="1" applyFont="1" applyBorder="1" applyAlignment="1">
      <alignment horizontal="center" vertical="center"/>
    </xf>
    <xf numFmtId="0" fontId="4" fillId="3" borderId="23" xfId="0" applyFont="1" applyFill="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right" vertical="center"/>
    </xf>
    <xf numFmtId="0" fontId="5" fillId="0" borderId="0" xfId="0" applyFont="1" applyAlignment="1">
      <alignment horizontal="justify" vertical="center" wrapText="1"/>
    </xf>
  </cellXfs>
  <cellStyles count="2">
    <cellStyle name="Normal" xfId="0" builtinId="0"/>
    <cellStyle name="Normal 10" xfId="1" xr:uid="{00000000-0005-0000-0000-000006000000}"/>
  </cellStyles>
  <dxfs count="262">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0.xml.rels><?xml version="1.0" encoding="UTF-8" standalone="yes"?>
<Relationships xmlns="http://schemas.openxmlformats.org/package/2006/relationships"><Relationship Id="rId1" Type="http://schemas.openxmlformats.org/officeDocument/2006/relationships/image" Target="../media/image1.png"/></Relationships>
</file>

<file path=xl/drawings/_rels/drawing6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2.xml.rels><?xml version="1.0" encoding="UTF-8" standalone="yes"?>
<Relationships xmlns="http://schemas.openxmlformats.org/package/2006/relationships"><Relationship Id="rId1" Type="http://schemas.openxmlformats.org/officeDocument/2006/relationships/image" Target="../media/image1.png"/></Relationships>
</file>

<file path=xl/drawings/_rels/drawing63.xml.rels><?xml version="1.0" encoding="UTF-8" standalone="yes"?>
<Relationships xmlns="http://schemas.openxmlformats.org/package/2006/relationships"><Relationship Id="rId1" Type="http://schemas.openxmlformats.org/officeDocument/2006/relationships/image" Target="../media/image1.png"/></Relationships>
</file>

<file path=xl/drawings/_rels/drawing6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166680</xdr:colOff>
      <xdr:row>5</xdr:row>
      <xdr:rowOff>102240</xdr:rowOff>
    </xdr:from>
    <xdr:to>
      <xdr:col>11</xdr:col>
      <xdr:colOff>391680</xdr:colOff>
      <xdr:row>5</xdr:row>
      <xdr:rowOff>235080</xdr:rowOff>
    </xdr:to>
    <xdr:sp macro="" textlink="">
      <xdr:nvSpPr>
        <xdr:cNvPr id="2" name="CustomShape 1">
          <a:extLst>
            <a:ext uri="{FF2B5EF4-FFF2-40B4-BE49-F238E27FC236}">
              <a16:creationId xmlns:a16="http://schemas.microsoft.com/office/drawing/2014/main" id="{00000000-0008-0000-0000-000002000000}"/>
            </a:ext>
          </a:extLst>
        </xdr:cNvPr>
        <xdr:cNvSpPr/>
      </xdr:nvSpPr>
      <xdr:spPr>
        <a:xfrm>
          <a:off x="2200320" y="2273760"/>
          <a:ext cx="42624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3</xdr:col>
      <xdr:colOff>111240</xdr:colOff>
      <xdr:row>0</xdr:row>
      <xdr:rowOff>63360</xdr:rowOff>
    </xdr:from>
    <xdr:to>
      <xdr:col>9</xdr:col>
      <xdr:colOff>158400</xdr:colOff>
      <xdr:row>1</xdr:row>
      <xdr:rowOff>309240</xdr:rowOff>
    </xdr:to>
    <xdr:pic>
      <xdr:nvPicPr>
        <xdr:cNvPr id="3" name="Imagen 1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stretch/>
      </xdr:blipFill>
      <xdr:spPr>
        <a:xfrm>
          <a:off x="111240" y="63360"/>
          <a:ext cx="1678320" cy="1045800"/>
        </a:xfrm>
        <a:prstGeom prst="rect">
          <a:avLst/>
        </a:prstGeom>
        <a:ln>
          <a:noFill/>
        </a:ln>
      </xdr:spPr>
    </xdr:pic>
    <xdr:clientData/>
  </xdr:twoCellAnchor>
  <xdr:twoCellAnchor>
    <xdr:from>
      <xdr:col>17</xdr:col>
      <xdr:colOff>271440</xdr:colOff>
      <xdr:row>6</xdr:row>
      <xdr:rowOff>123840</xdr:rowOff>
    </xdr:from>
    <xdr:to>
      <xdr:col>19</xdr:col>
      <xdr:colOff>10800</xdr:colOff>
      <xdr:row>6</xdr:row>
      <xdr:rowOff>256680</xdr:rowOff>
    </xdr:to>
    <xdr:sp macro="" textlink="">
      <xdr:nvSpPr>
        <xdr:cNvPr id="4" name="CustomShape 1">
          <a:extLst>
            <a:ext uri="{FF2B5EF4-FFF2-40B4-BE49-F238E27FC236}">
              <a16:creationId xmlns:a16="http://schemas.microsoft.com/office/drawing/2014/main" id="{00000000-0008-0000-0000-000004000000}"/>
            </a:ext>
          </a:extLst>
        </xdr:cNvPr>
        <xdr:cNvSpPr/>
      </xdr:nvSpPr>
      <xdr:spPr>
        <a:xfrm>
          <a:off x="4440600" y="2685960"/>
          <a:ext cx="45504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17</xdr:col>
      <xdr:colOff>247680</xdr:colOff>
      <xdr:row>5</xdr:row>
      <xdr:rowOff>128520</xdr:rowOff>
    </xdr:from>
    <xdr:to>
      <xdr:col>18</xdr:col>
      <xdr:colOff>392040</xdr:colOff>
      <xdr:row>5</xdr:row>
      <xdr:rowOff>261360</xdr:rowOff>
    </xdr:to>
    <xdr:sp macro="" textlink="">
      <xdr:nvSpPr>
        <xdr:cNvPr id="5" name="CustomShape 1">
          <a:extLst>
            <a:ext uri="{FF2B5EF4-FFF2-40B4-BE49-F238E27FC236}">
              <a16:creationId xmlns:a16="http://schemas.microsoft.com/office/drawing/2014/main" id="{00000000-0008-0000-0000-000005000000}"/>
            </a:ext>
          </a:extLst>
        </xdr:cNvPr>
        <xdr:cNvSpPr/>
      </xdr:nvSpPr>
      <xdr:spPr>
        <a:xfrm>
          <a:off x="4416840" y="2300040"/>
          <a:ext cx="4366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76320</xdr:colOff>
      <xdr:row>6</xdr:row>
      <xdr:rowOff>102240</xdr:rowOff>
    </xdr:from>
    <xdr:to>
      <xdr:col>3</xdr:col>
      <xdr:colOff>496800</xdr:colOff>
      <xdr:row>6</xdr:row>
      <xdr:rowOff>235080</xdr:rowOff>
    </xdr:to>
    <xdr:sp macro="" textlink="">
      <xdr:nvSpPr>
        <xdr:cNvPr id="6" name="CustomShape 1">
          <a:extLst>
            <a:ext uri="{FF2B5EF4-FFF2-40B4-BE49-F238E27FC236}">
              <a16:creationId xmlns:a16="http://schemas.microsoft.com/office/drawing/2014/main" id="{00000000-0008-0000-0000-000006000000}"/>
            </a:ext>
          </a:extLst>
        </xdr:cNvPr>
        <xdr:cNvSpPr/>
      </xdr:nvSpPr>
      <xdr:spPr>
        <a:xfrm>
          <a:off x="76320" y="266436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76320</xdr:colOff>
      <xdr:row>5</xdr:row>
      <xdr:rowOff>128520</xdr:rowOff>
    </xdr:from>
    <xdr:to>
      <xdr:col>3</xdr:col>
      <xdr:colOff>496800</xdr:colOff>
      <xdr:row>5</xdr:row>
      <xdr:rowOff>261360</xdr:rowOff>
    </xdr:to>
    <xdr:sp macro="" textlink="">
      <xdr:nvSpPr>
        <xdr:cNvPr id="7" name="CustomShape 1">
          <a:extLst>
            <a:ext uri="{FF2B5EF4-FFF2-40B4-BE49-F238E27FC236}">
              <a16:creationId xmlns:a16="http://schemas.microsoft.com/office/drawing/2014/main" id="{00000000-0008-0000-0000-000007000000}"/>
            </a:ext>
          </a:extLst>
        </xdr:cNvPr>
        <xdr:cNvSpPr/>
      </xdr:nvSpPr>
      <xdr:spPr>
        <a:xfrm>
          <a:off x="76320" y="230004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11</xdr:col>
      <xdr:colOff>0</xdr:colOff>
      <xdr:row>6</xdr:row>
      <xdr:rowOff>92880</xdr:rowOff>
    </xdr:from>
    <xdr:to>
      <xdr:col>12</xdr:col>
      <xdr:colOff>10800</xdr:colOff>
      <xdr:row>6</xdr:row>
      <xdr:rowOff>225720</xdr:rowOff>
    </xdr:to>
    <xdr:sp macro="" textlink="">
      <xdr:nvSpPr>
        <xdr:cNvPr id="8" name="CustomShape 1">
          <a:extLst>
            <a:ext uri="{FF2B5EF4-FFF2-40B4-BE49-F238E27FC236}">
              <a16:creationId xmlns:a16="http://schemas.microsoft.com/office/drawing/2014/main" id="{00000000-0008-0000-0000-000008000000}"/>
            </a:ext>
          </a:extLst>
        </xdr:cNvPr>
        <xdr:cNvSpPr/>
      </xdr:nvSpPr>
      <xdr:spPr>
        <a:xfrm>
          <a:off x="2234880" y="2655000"/>
          <a:ext cx="44460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111240</xdr:colOff>
      <xdr:row>0</xdr:row>
      <xdr:rowOff>95400</xdr:rowOff>
    </xdr:from>
    <xdr:to>
      <xdr:col>9</xdr:col>
      <xdr:colOff>158400</xdr:colOff>
      <xdr:row>2</xdr:row>
      <xdr:rowOff>15840</xdr:rowOff>
    </xdr:to>
    <xdr:pic>
      <xdr:nvPicPr>
        <xdr:cNvPr id="16" name="Imagen 2">
          <a:extLst>
            <a:ext uri="{FF2B5EF4-FFF2-40B4-BE49-F238E27FC236}">
              <a16:creationId xmlns:a16="http://schemas.microsoft.com/office/drawing/2014/main" id="{00000000-0008-0000-0A00-000010000000}"/>
            </a:ext>
          </a:extLst>
        </xdr:cNvPr>
        <xdr:cNvPicPr/>
      </xdr:nvPicPr>
      <xdr:blipFill>
        <a:blip xmlns:r="http://schemas.openxmlformats.org/officeDocument/2006/relationships" r:embed="rId1"/>
        <a:stretch/>
      </xdr:blipFill>
      <xdr:spPr>
        <a:xfrm>
          <a:off x="111240" y="95400"/>
          <a:ext cx="1678320" cy="1177560"/>
        </a:xfrm>
        <a:prstGeom prst="rect">
          <a:avLst/>
        </a:prstGeom>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209160</xdr:rowOff>
    </xdr:to>
    <xdr:pic>
      <xdr:nvPicPr>
        <xdr:cNvPr id="17" name="Imagen 2">
          <a:extLst>
            <a:ext uri="{FF2B5EF4-FFF2-40B4-BE49-F238E27FC236}">
              <a16:creationId xmlns:a16="http://schemas.microsoft.com/office/drawing/2014/main" id="{00000000-0008-0000-0B00-000011000000}"/>
            </a:ext>
          </a:extLst>
        </xdr:cNvPr>
        <xdr:cNvPicPr/>
      </xdr:nvPicPr>
      <xdr:blipFill>
        <a:blip xmlns:r="http://schemas.openxmlformats.org/officeDocument/2006/relationships" r:embed="rId1"/>
        <a:stretch/>
      </xdr:blipFill>
      <xdr:spPr>
        <a:xfrm>
          <a:off x="111240" y="63360"/>
          <a:ext cx="1678320" cy="945720"/>
        </a:xfrm>
        <a:prstGeom prst="rect">
          <a:avLst/>
        </a:prstGeom>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158760</xdr:colOff>
      <xdr:row>0</xdr:row>
      <xdr:rowOff>79200</xdr:rowOff>
    </xdr:from>
    <xdr:to>
      <xdr:col>10</xdr:col>
      <xdr:colOff>15480</xdr:colOff>
      <xdr:row>2</xdr:row>
      <xdr:rowOff>47160</xdr:rowOff>
    </xdr:to>
    <xdr:pic>
      <xdr:nvPicPr>
        <xdr:cNvPr id="18" name="Imagen 2">
          <a:extLst>
            <a:ext uri="{FF2B5EF4-FFF2-40B4-BE49-F238E27FC236}">
              <a16:creationId xmlns:a16="http://schemas.microsoft.com/office/drawing/2014/main" id="{00000000-0008-0000-0C00-000012000000}"/>
            </a:ext>
          </a:extLst>
        </xdr:cNvPr>
        <xdr:cNvPicPr/>
      </xdr:nvPicPr>
      <xdr:blipFill>
        <a:blip xmlns:r="http://schemas.openxmlformats.org/officeDocument/2006/relationships" r:embed="rId1"/>
        <a:stretch/>
      </xdr:blipFill>
      <xdr:spPr>
        <a:xfrm>
          <a:off x="158760" y="79200"/>
          <a:ext cx="1689120" cy="1225080"/>
        </a:xfrm>
        <a:prstGeom prst="rect">
          <a:avLst/>
        </a:prstGeom>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443880</xdr:rowOff>
    </xdr:to>
    <xdr:pic>
      <xdr:nvPicPr>
        <xdr:cNvPr id="19" name="Imagen 2">
          <a:extLst>
            <a:ext uri="{FF2B5EF4-FFF2-40B4-BE49-F238E27FC236}">
              <a16:creationId xmlns:a16="http://schemas.microsoft.com/office/drawing/2014/main" id="{00000000-0008-0000-0D00-000013000000}"/>
            </a:ext>
          </a:extLst>
        </xdr:cNvPr>
        <xdr:cNvPicPr/>
      </xdr:nvPicPr>
      <xdr:blipFill>
        <a:blip xmlns:r="http://schemas.openxmlformats.org/officeDocument/2006/relationships" r:embed="rId1"/>
        <a:stretch/>
      </xdr:blipFill>
      <xdr:spPr>
        <a:xfrm>
          <a:off x="111240" y="63360"/>
          <a:ext cx="1678320" cy="1180440"/>
        </a:xfrm>
        <a:prstGeom prst="rect">
          <a:avLst/>
        </a:prstGeom>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10</xdr:col>
      <xdr:colOff>158400</xdr:colOff>
      <xdr:row>2</xdr:row>
      <xdr:rowOff>31320</xdr:rowOff>
    </xdr:to>
    <xdr:pic>
      <xdr:nvPicPr>
        <xdr:cNvPr id="20" name="Imagen 2">
          <a:extLst>
            <a:ext uri="{FF2B5EF4-FFF2-40B4-BE49-F238E27FC236}">
              <a16:creationId xmlns:a16="http://schemas.microsoft.com/office/drawing/2014/main" id="{00000000-0008-0000-0E00-000014000000}"/>
            </a:ext>
          </a:extLst>
        </xdr:cNvPr>
        <xdr:cNvPicPr/>
      </xdr:nvPicPr>
      <xdr:blipFill>
        <a:blip xmlns:r="http://schemas.openxmlformats.org/officeDocument/2006/relationships" r:embed="rId1"/>
        <a:stretch/>
      </xdr:blipFill>
      <xdr:spPr>
        <a:xfrm>
          <a:off x="111240" y="63360"/>
          <a:ext cx="1879560" cy="1225080"/>
        </a:xfrm>
        <a:prstGeom prst="rect">
          <a:avLst/>
        </a:prstGeom>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1" name="Imagen 2">
          <a:extLst>
            <a:ext uri="{FF2B5EF4-FFF2-40B4-BE49-F238E27FC236}">
              <a16:creationId xmlns:a16="http://schemas.microsoft.com/office/drawing/2014/main" id="{00000000-0008-0000-0F00-000015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2" name="Imagen 2">
          <a:extLst>
            <a:ext uri="{FF2B5EF4-FFF2-40B4-BE49-F238E27FC236}">
              <a16:creationId xmlns:a16="http://schemas.microsoft.com/office/drawing/2014/main" id="{00000000-0008-0000-1000-000016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3</xdr:col>
      <xdr:colOff>95400</xdr:colOff>
      <xdr:row>0</xdr:row>
      <xdr:rowOff>127080</xdr:rowOff>
    </xdr:from>
    <xdr:to>
      <xdr:col>10</xdr:col>
      <xdr:colOff>158400</xdr:colOff>
      <xdr:row>2</xdr:row>
      <xdr:rowOff>15480</xdr:rowOff>
    </xdr:to>
    <xdr:pic>
      <xdr:nvPicPr>
        <xdr:cNvPr id="23" name="Imagen 2">
          <a:extLst>
            <a:ext uri="{FF2B5EF4-FFF2-40B4-BE49-F238E27FC236}">
              <a16:creationId xmlns:a16="http://schemas.microsoft.com/office/drawing/2014/main" id="{00000000-0008-0000-1100-000017000000}"/>
            </a:ext>
          </a:extLst>
        </xdr:cNvPr>
        <xdr:cNvPicPr/>
      </xdr:nvPicPr>
      <xdr:blipFill>
        <a:blip xmlns:r="http://schemas.openxmlformats.org/officeDocument/2006/relationships" r:embed="rId1"/>
        <a:stretch/>
      </xdr:blipFill>
      <xdr:spPr>
        <a:xfrm>
          <a:off x="95400" y="127080"/>
          <a:ext cx="1895400" cy="1145520"/>
        </a:xfrm>
        <a:prstGeom prst="rect">
          <a:avLst/>
        </a:prstGeom>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11</xdr:col>
      <xdr:colOff>110880</xdr:colOff>
      <xdr:row>2</xdr:row>
      <xdr:rowOff>47160</xdr:rowOff>
    </xdr:to>
    <xdr:pic>
      <xdr:nvPicPr>
        <xdr:cNvPr id="24" name="Imagen 2">
          <a:extLst>
            <a:ext uri="{FF2B5EF4-FFF2-40B4-BE49-F238E27FC236}">
              <a16:creationId xmlns:a16="http://schemas.microsoft.com/office/drawing/2014/main" id="{00000000-0008-0000-1200-000018000000}"/>
            </a:ext>
          </a:extLst>
        </xdr:cNvPr>
        <xdr:cNvPicPr/>
      </xdr:nvPicPr>
      <xdr:blipFill>
        <a:blip xmlns:r="http://schemas.openxmlformats.org/officeDocument/2006/relationships" r:embed="rId1"/>
        <a:stretch/>
      </xdr:blipFill>
      <xdr:spPr>
        <a:xfrm>
          <a:off x="111240" y="63360"/>
          <a:ext cx="2033280" cy="1240920"/>
        </a:xfrm>
        <a:prstGeom prst="rect">
          <a:avLst/>
        </a:prstGeom>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5" name="Imagen 2">
          <a:extLst>
            <a:ext uri="{FF2B5EF4-FFF2-40B4-BE49-F238E27FC236}">
              <a16:creationId xmlns:a16="http://schemas.microsoft.com/office/drawing/2014/main" id="{00000000-0008-0000-1300-00001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8" name="Imagen 1">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6" name="Imagen 2">
          <a:extLst>
            <a:ext uri="{FF2B5EF4-FFF2-40B4-BE49-F238E27FC236}">
              <a16:creationId xmlns:a16="http://schemas.microsoft.com/office/drawing/2014/main" id="{00000000-0008-0000-1400-00001A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11</xdr:col>
      <xdr:colOff>158400</xdr:colOff>
      <xdr:row>2</xdr:row>
      <xdr:rowOff>110520</xdr:rowOff>
    </xdr:to>
    <xdr:pic>
      <xdr:nvPicPr>
        <xdr:cNvPr id="27" name="Imagen 2">
          <a:extLst>
            <a:ext uri="{FF2B5EF4-FFF2-40B4-BE49-F238E27FC236}">
              <a16:creationId xmlns:a16="http://schemas.microsoft.com/office/drawing/2014/main" id="{00000000-0008-0000-1500-00001B000000}"/>
            </a:ext>
          </a:extLst>
        </xdr:cNvPr>
        <xdr:cNvPicPr/>
      </xdr:nvPicPr>
      <xdr:blipFill>
        <a:blip xmlns:r="http://schemas.openxmlformats.org/officeDocument/2006/relationships" r:embed="rId1"/>
        <a:stretch/>
      </xdr:blipFill>
      <xdr:spPr>
        <a:xfrm>
          <a:off x="111240" y="63360"/>
          <a:ext cx="2080800" cy="1304280"/>
        </a:xfrm>
        <a:prstGeom prst="rect">
          <a:avLst/>
        </a:prstGeom>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11</xdr:col>
      <xdr:colOff>31680</xdr:colOff>
      <xdr:row>2</xdr:row>
      <xdr:rowOff>2520</xdr:rowOff>
    </xdr:to>
    <xdr:pic>
      <xdr:nvPicPr>
        <xdr:cNvPr id="28" name="Imagen 2">
          <a:extLst>
            <a:ext uri="{FF2B5EF4-FFF2-40B4-BE49-F238E27FC236}">
              <a16:creationId xmlns:a16="http://schemas.microsoft.com/office/drawing/2014/main" id="{00000000-0008-0000-1600-00001C000000}"/>
            </a:ext>
          </a:extLst>
        </xdr:cNvPr>
        <xdr:cNvPicPr/>
      </xdr:nvPicPr>
      <xdr:blipFill>
        <a:blip xmlns:r="http://schemas.openxmlformats.org/officeDocument/2006/relationships" r:embed="rId1"/>
        <a:stretch/>
      </xdr:blipFill>
      <xdr:spPr>
        <a:xfrm>
          <a:off x="111240" y="63360"/>
          <a:ext cx="1954080" cy="1196280"/>
        </a:xfrm>
        <a:prstGeom prst="rect">
          <a:avLst/>
        </a:prstGeom>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29" name="Imagen 2">
          <a:extLst>
            <a:ext uri="{FF2B5EF4-FFF2-40B4-BE49-F238E27FC236}">
              <a16:creationId xmlns:a16="http://schemas.microsoft.com/office/drawing/2014/main" id="{00000000-0008-0000-1700-00001D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10</xdr:col>
      <xdr:colOff>174240</xdr:colOff>
      <xdr:row>1</xdr:row>
      <xdr:rowOff>364680</xdr:rowOff>
    </xdr:to>
    <xdr:pic>
      <xdr:nvPicPr>
        <xdr:cNvPr id="30" name="Imagen 2">
          <a:extLst>
            <a:ext uri="{FF2B5EF4-FFF2-40B4-BE49-F238E27FC236}">
              <a16:creationId xmlns:a16="http://schemas.microsoft.com/office/drawing/2014/main" id="{00000000-0008-0000-1800-00001E000000}"/>
            </a:ext>
          </a:extLst>
        </xdr:cNvPr>
        <xdr:cNvPicPr/>
      </xdr:nvPicPr>
      <xdr:blipFill>
        <a:blip xmlns:r="http://schemas.openxmlformats.org/officeDocument/2006/relationships" r:embed="rId1"/>
        <a:stretch/>
      </xdr:blipFill>
      <xdr:spPr>
        <a:xfrm>
          <a:off x="111240" y="63360"/>
          <a:ext cx="1895400" cy="1101240"/>
        </a:xfrm>
        <a:prstGeom prst="rect">
          <a:avLst/>
        </a:prstGeom>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1" name="Imagen 2">
          <a:extLst>
            <a:ext uri="{FF2B5EF4-FFF2-40B4-BE49-F238E27FC236}">
              <a16:creationId xmlns:a16="http://schemas.microsoft.com/office/drawing/2014/main" id="{00000000-0008-0000-1900-00001F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2" name="Imagen 2">
          <a:extLst>
            <a:ext uri="{FF2B5EF4-FFF2-40B4-BE49-F238E27FC236}">
              <a16:creationId xmlns:a16="http://schemas.microsoft.com/office/drawing/2014/main" id="{00000000-0008-0000-1A00-000020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3" name="Imagen 2">
          <a:extLst>
            <a:ext uri="{FF2B5EF4-FFF2-40B4-BE49-F238E27FC236}">
              <a16:creationId xmlns:a16="http://schemas.microsoft.com/office/drawing/2014/main" id="{00000000-0008-0000-1B00-000021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4" name="Imagen 2">
          <a:extLst>
            <a:ext uri="{FF2B5EF4-FFF2-40B4-BE49-F238E27FC236}">
              <a16:creationId xmlns:a16="http://schemas.microsoft.com/office/drawing/2014/main" id="{00000000-0008-0000-1C00-000022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5" name="Imagen 2">
          <a:extLst>
            <a:ext uri="{FF2B5EF4-FFF2-40B4-BE49-F238E27FC236}">
              <a16:creationId xmlns:a16="http://schemas.microsoft.com/office/drawing/2014/main" id="{00000000-0008-0000-1D00-000023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9" name="Imagen 2">
          <a:extLst>
            <a:ext uri="{FF2B5EF4-FFF2-40B4-BE49-F238E27FC236}">
              <a16:creationId xmlns:a16="http://schemas.microsoft.com/office/drawing/2014/main" id="{00000000-0008-0000-0300-00000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6" name="Imagen 2">
          <a:extLst>
            <a:ext uri="{FF2B5EF4-FFF2-40B4-BE49-F238E27FC236}">
              <a16:creationId xmlns:a16="http://schemas.microsoft.com/office/drawing/2014/main" id="{00000000-0008-0000-1E00-000024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7" name="Imagen 2">
          <a:extLst>
            <a:ext uri="{FF2B5EF4-FFF2-40B4-BE49-F238E27FC236}">
              <a16:creationId xmlns:a16="http://schemas.microsoft.com/office/drawing/2014/main" id="{00000000-0008-0000-1F00-000025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8" name="Imagen 2">
          <a:extLst>
            <a:ext uri="{FF2B5EF4-FFF2-40B4-BE49-F238E27FC236}">
              <a16:creationId xmlns:a16="http://schemas.microsoft.com/office/drawing/2014/main" id="{00000000-0008-0000-2000-000026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39" name="Imagen 2">
          <a:extLst>
            <a:ext uri="{FF2B5EF4-FFF2-40B4-BE49-F238E27FC236}">
              <a16:creationId xmlns:a16="http://schemas.microsoft.com/office/drawing/2014/main" id="{00000000-0008-0000-2100-000027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0" name="Imagen 2">
          <a:extLst>
            <a:ext uri="{FF2B5EF4-FFF2-40B4-BE49-F238E27FC236}">
              <a16:creationId xmlns:a16="http://schemas.microsoft.com/office/drawing/2014/main" id="{00000000-0008-0000-2200-000028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1" name="Imagen 2">
          <a:extLst>
            <a:ext uri="{FF2B5EF4-FFF2-40B4-BE49-F238E27FC236}">
              <a16:creationId xmlns:a16="http://schemas.microsoft.com/office/drawing/2014/main" id="{00000000-0008-0000-2300-00002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2" name="Imagen 2">
          <a:extLst>
            <a:ext uri="{FF2B5EF4-FFF2-40B4-BE49-F238E27FC236}">
              <a16:creationId xmlns:a16="http://schemas.microsoft.com/office/drawing/2014/main" id="{00000000-0008-0000-2400-00002A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3" name="Imagen 2">
          <a:extLst>
            <a:ext uri="{FF2B5EF4-FFF2-40B4-BE49-F238E27FC236}">
              <a16:creationId xmlns:a16="http://schemas.microsoft.com/office/drawing/2014/main" id="{00000000-0008-0000-2500-00002B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4" name="Imagen 2">
          <a:extLst>
            <a:ext uri="{FF2B5EF4-FFF2-40B4-BE49-F238E27FC236}">
              <a16:creationId xmlns:a16="http://schemas.microsoft.com/office/drawing/2014/main" id="{00000000-0008-0000-2600-00002C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5" name="Imagen 2">
          <a:extLst>
            <a:ext uri="{FF2B5EF4-FFF2-40B4-BE49-F238E27FC236}">
              <a16:creationId xmlns:a16="http://schemas.microsoft.com/office/drawing/2014/main" id="{00000000-0008-0000-2700-00002D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348840</xdr:rowOff>
    </xdr:to>
    <xdr:pic>
      <xdr:nvPicPr>
        <xdr:cNvPr id="10" name="Imagen 2">
          <a:extLst>
            <a:ext uri="{FF2B5EF4-FFF2-40B4-BE49-F238E27FC236}">
              <a16:creationId xmlns:a16="http://schemas.microsoft.com/office/drawing/2014/main" id="{00000000-0008-0000-0400-00000A000000}"/>
            </a:ext>
          </a:extLst>
        </xdr:cNvPr>
        <xdr:cNvPicPr/>
      </xdr:nvPicPr>
      <xdr:blipFill>
        <a:blip xmlns:r="http://schemas.openxmlformats.org/officeDocument/2006/relationships" r:embed="rId1"/>
        <a:stretch/>
      </xdr:blipFill>
      <xdr:spPr>
        <a:xfrm>
          <a:off x="111240" y="63360"/>
          <a:ext cx="1678320" cy="1085400"/>
        </a:xfrm>
        <a:prstGeom prst="rect">
          <a:avLst/>
        </a:prstGeom>
        <a:ln>
          <a:noFill/>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6" name="Imagen 2">
          <a:extLst>
            <a:ext uri="{FF2B5EF4-FFF2-40B4-BE49-F238E27FC236}">
              <a16:creationId xmlns:a16="http://schemas.microsoft.com/office/drawing/2014/main" id="{00000000-0008-0000-2800-00002E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7" name="Imagen 2">
          <a:extLst>
            <a:ext uri="{FF2B5EF4-FFF2-40B4-BE49-F238E27FC236}">
              <a16:creationId xmlns:a16="http://schemas.microsoft.com/office/drawing/2014/main" id="{00000000-0008-0000-2900-00002F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8" name="Imagen 2">
          <a:extLst>
            <a:ext uri="{FF2B5EF4-FFF2-40B4-BE49-F238E27FC236}">
              <a16:creationId xmlns:a16="http://schemas.microsoft.com/office/drawing/2014/main" id="{00000000-0008-0000-2A00-000030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49" name="Imagen 2">
          <a:extLst>
            <a:ext uri="{FF2B5EF4-FFF2-40B4-BE49-F238E27FC236}">
              <a16:creationId xmlns:a16="http://schemas.microsoft.com/office/drawing/2014/main" id="{00000000-0008-0000-2B00-000031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0" name="Imagen 2">
          <a:extLst>
            <a:ext uri="{FF2B5EF4-FFF2-40B4-BE49-F238E27FC236}">
              <a16:creationId xmlns:a16="http://schemas.microsoft.com/office/drawing/2014/main" id="{00000000-0008-0000-2C00-000032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1" name="Imagen 2">
          <a:extLst>
            <a:ext uri="{FF2B5EF4-FFF2-40B4-BE49-F238E27FC236}">
              <a16:creationId xmlns:a16="http://schemas.microsoft.com/office/drawing/2014/main" id="{00000000-0008-0000-2D00-000033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2" name="Imagen 2">
          <a:extLst>
            <a:ext uri="{FF2B5EF4-FFF2-40B4-BE49-F238E27FC236}">
              <a16:creationId xmlns:a16="http://schemas.microsoft.com/office/drawing/2014/main" id="{00000000-0008-0000-2E00-000034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3" name="Imagen 2">
          <a:extLst>
            <a:ext uri="{FF2B5EF4-FFF2-40B4-BE49-F238E27FC236}">
              <a16:creationId xmlns:a16="http://schemas.microsoft.com/office/drawing/2014/main" id="{00000000-0008-0000-2F00-000035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4" name="Imagen 2">
          <a:extLst>
            <a:ext uri="{FF2B5EF4-FFF2-40B4-BE49-F238E27FC236}">
              <a16:creationId xmlns:a16="http://schemas.microsoft.com/office/drawing/2014/main" id="{00000000-0008-0000-3000-000036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5" name="Imagen 2">
          <a:extLst>
            <a:ext uri="{FF2B5EF4-FFF2-40B4-BE49-F238E27FC236}">
              <a16:creationId xmlns:a16="http://schemas.microsoft.com/office/drawing/2014/main" id="{00000000-0008-0000-3100-000037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63000</xdr:rowOff>
    </xdr:to>
    <xdr:pic>
      <xdr:nvPicPr>
        <xdr:cNvPr id="11" name="Imagen 2">
          <a:extLst>
            <a:ext uri="{FF2B5EF4-FFF2-40B4-BE49-F238E27FC236}">
              <a16:creationId xmlns:a16="http://schemas.microsoft.com/office/drawing/2014/main" id="{00000000-0008-0000-0500-00000B000000}"/>
            </a:ext>
          </a:extLst>
        </xdr:cNvPr>
        <xdr:cNvPicPr/>
      </xdr:nvPicPr>
      <xdr:blipFill>
        <a:blip xmlns:r="http://schemas.openxmlformats.org/officeDocument/2006/relationships" r:embed="rId1"/>
        <a:stretch/>
      </xdr:blipFill>
      <xdr:spPr>
        <a:xfrm>
          <a:off x="111240" y="63360"/>
          <a:ext cx="1678320" cy="1256760"/>
        </a:xfrm>
        <a:prstGeom prst="rect">
          <a:avLst/>
        </a:prstGeom>
        <a:ln>
          <a:noFill/>
        </a:ln>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6" name="Imagen 2">
          <a:extLst>
            <a:ext uri="{FF2B5EF4-FFF2-40B4-BE49-F238E27FC236}">
              <a16:creationId xmlns:a16="http://schemas.microsoft.com/office/drawing/2014/main" id="{00000000-0008-0000-3200-000038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7" name="Imagen 2">
          <a:extLst>
            <a:ext uri="{FF2B5EF4-FFF2-40B4-BE49-F238E27FC236}">
              <a16:creationId xmlns:a16="http://schemas.microsoft.com/office/drawing/2014/main" id="{00000000-0008-0000-3300-000039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8" name="Imagen 2">
          <a:extLst>
            <a:ext uri="{FF2B5EF4-FFF2-40B4-BE49-F238E27FC236}">
              <a16:creationId xmlns:a16="http://schemas.microsoft.com/office/drawing/2014/main" id="{00000000-0008-0000-3400-00003A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59" name="Imagen 2">
          <a:extLst>
            <a:ext uri="{FF2B5EF4-FFF2-40B4-BE49-F238E27FC236}">
              <a16:creationId xmlns:a16="http://schemas.microsoft.com/office/drawing/2014/main" id="{00000000-0008-0000-3500-00003B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228240</xdr:rowOff>
    </xdr:to>
    <xdr:pic>
      <xdr:nvPicPr>
        <xdr:cNvPr id="60" name="Imagen 2">
          <a:extLst>
            <a:ext uri="{FF2B5EF4-FFF2-40B4-BE49-F238E27FC236}">
              <a16:creationId xmlns:a16="http://schemas.microsoft.com/office/drawing/2014/main" id="{00000000-0008-0000-3600-00003C000000}"/>
            </a:ext>
          </a:extLst>
        </xdr:cNvPr>
        <xdr:cNvPicPr/>
      </xdr:nvPicPr>
      <xdr:blipFill>
        <a:blip xmlns:r="http://schemas.openxmlformats.org/officeDocument/2006/relationships" r:embed="rId1"/>
        <a:stretch/>
      </xdr:blipFill>
      <xdr:spPr>
        <a:xfrm>
          <a:off x="111240" y="63360"/>
          <a:ext cx="1678320" cy="964800"/>
        </a:xfrm>
        <a:prstGeom prst="rect">
          <a:avLst/>
        </a:prstGeom>
        <a:ln>
          <a:noFill/>
        </a:ln>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5</xdr:row>
      <xdr:rowOff>75600</xdr:rowOff>
    </xdr:to>
    <xdr:pic>
      <xdr:nvPicPr>
        <xdr:cNvPr id="61" name="Imagen 1">
          <a:extLst>
            <a:ext uri="{FF2B5EF4-FFF2-40B4-BE49-F238E27FC236}">
              <a16:creationId xmlns:a16="http://schemas.microsoft.com/office/drawing/2014/main" id="{00000000-0008-0000-3700-00003D000000}"/>
            </a:ext>
          </a:extLst>
        </xdr:cNvPr>
        <xdr:cNvPicPr/>
      </xdr:nvPicPr>
      <xdr:blipFill>
        <a:blip xmlns:r="http://schemas.openxmlformats.org/officeDocument/2006/relationships" r:embed="rId1"/>
        <a:stretch/>
      </xdr:blipFill>
      <xdr:spPr>
        <a:xfrm>
          <a:off x="111240" y="63360"/>
          <a:ext cx="1678320" cy="2136240"/>
        </a:xfrm>
        <a:prstGeom prst="rect">
          <a:avLst/>
        </a:prstGeom>
        <a:ln>
          <a:noFill/>
        </a:ln>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5</xdr:row>
      <xdr:rowOff>75600</xdr:rowOff>
    </xdr:to>
    <xdr:pic>
      <xdr:nvPicPr>
        <xdr:cNvPr id="62" name="Imagen 1">
          <a:extLst>
            <a:ext uri="{FF2B5EF4-FFF2-40B4-BE49-F238E27FC236}">
              <a16:creationId xmlns:a16="http://schemas.microsoft.com/office/drawing/2014/main" id="{00000000-0008-0000-3800-00003E000000}"/>
            </a:ext>
          </a:extLst>
        </xdr:cNvPr>
        <xdr:cNvPicPr/>
      </xdr:nvPicPr>
      <xdr:blipFill>
        <a:blip xmlns:r="http://schemas.openxmlformats.org/officeDocument/2006/relationships" r:embed="rId1"/>
        <a:stretch/>
      </xdr:blipFill>
      <xdr:spPr>
        <a:xfrm>
          <a:off x="111240" y="63360"/>
          <a:ext cx="1678320" cy="2136240"/>
        </a:xfrm>
        <a:prstGeom prst="rect">
          <a:avLst/>
        </a:prstGeom>
        <a:ln>
          <a:noFill/>
        </a:ln>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5</xdr:row>
      <xdr:rowOff>75600</xdr:rowOff>
    </xdr:to>
    <xdr:pic>
      <xdr:nvPicPr>
        <xdr:cNvPr id="63" name="Imagen 1">
          <a:extLst>
            <a:ext uri="{FF2B5EF4-FFF2-40B4-BE49-F238E27FC236}">
              <a16:creationId xmlns:a16="http://schemas.microsoft.com/office/drawing/2014/main" id="{00000000-0008-0000-3900-00003F000000}"/>
            </a:ext>
          </a:extLst>
        </xdr:cNvPr>
        <xdr:cNvPicPr/>
      </xdr:nvPicPr>
      <xdr:blipFill>
        <a:blip xmlns:r="http://schemas.openxmlformats.org/officeDocument/2006/relationships" r:embed="rId1"/>
        <a:stretch/>
      </xdr:blipFill>
      <xdr:spPr>
        <a:xfrm>
          <a:off x="111240" y="63360"/>
          <a:ext cx="1678320" cy="2136240"/>
        </a:xfrm>
        <a:prstGeom prst="rect">
          <a:avLst/>
        </a:prstGeom>
        <a:ln>
          <a:noFill/>
        </a:ln>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5</xdr:row>
      <xdr:rowOff>75600</xdr:rowOff>
    </xdr:to>
    <xdr:pic>
      <xdr:nvPicPr>
        <xdr:cNvPr id="64" name="Imagen 1">
          <a:extLst>
            <a:ext uri="{FF2B5EF4-FFF2-40B4-BE49-F238E27FC236}">
              <a16:creationId xmlns:a16="http://schemas.microsoft.com/office/drawing/2014/main" id="{00000000-0008-0000-3A00-000040000000}"/>
            </a:ext>
          </a:extLst>
        </xdr:cNvPr>
        <xdr:cNvPicPr/>
      </xdr:nvPicPr>
      <xdr:blipFill>
        <a:blip xmlns:r="http://schemas.openxmlformats.org/officeDocument/2006/relationships" r:embed="rId1"/>
        <a:stretch/>
      </xdr:blipFill>
      <xdr:spPr>
        <a:xfrm>
          <a:off x="111240" y="63360"/>
          <a:ext cx="1678320" cy="2136240"/>
        </a:xfrm>
        <a:prstGeom prst="rect">
          <a:avLst/>
        </a:prstGeom>
        <a:ln>
          <a:noFill/>
        </a:ln>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5</xdr:row>
      <xdr:rowOff>75600</xdr:rowOff>
    </xdr:to>
    <xdr:pic>
      <xdr:nvPicPr>
        <xdr:cNvPr id="65" name="Imagen 1">
          <a:extLst>
            <a:ext uri="{FF2B5EF4-FFF2-40B4-BE49-F238E27FC236}">
              <a16:creationId xmlns:a16="http://schemas.microsoft.com/office/drawing/2014/main" id="{00000000-0008-0000-3B00-000041000000}"/>
            </a:ext>
          </a:extLst>
        </xdr:cNvPr>
        <xdr:cNvPicPr/>
      </xdr:nvPicPr>
      <xdr:blipFill>
        <a:blip xmlns:r="http://schemas.openxmlformats.org/officeDocument/2006/relationships" r:embed="rId1"/>
        <a:stretch/>
      </xdr:blipFill>
      <xdr:spPr>
        <a:xfrm>
          <a:off x="111240" y="63360"/>
          <a:ext cx="1678320" cy="2136240"/>
        </a:xfrm>
        <a:prstGeom prst="rect">
          <a:avLst/>
        </a:prstGeom>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9000</xdr:rowOff>
    </xdr:to>
    <xdr:pic>
      <xdr:nvPicPr>
        <xdr:cNvPr id="12" name="Imagen 2">
          <a:extLst>
            <a:ext uri="{FF2B5EF4-FFF2-40B4-BE49-F238E27FC236}">
              <a16:creationId xmlns:a16="http://schemas.microsoft.com/office/drawing/2014/main" id="{00000000-0008-0000-0600-00000C000000}"/>
            </a:ext>
          </a:extLst>
        </xdr:cNvPr>
        <xdr:cNvPicPr/>
      </xdr:nvPicPr>
      <xdr:blipFill>
        <a:blip xmlns:r="http://schemas.openxmlformats.org/officeDocument/2006/relationships" r:embed="rId1"/>
        <a:stretch/>
      </xdr:blipFill>
      <xdr:spPr>
        <a:xfrm>
          <a:off x="111240" y="63360"/>
          <a:ext cx="1678320" cy="1202760"/>
        </a:xfrm>
        <a:prstGeom prst="rect">
          <a:avLst/>
        </a:prstGeom>
        <a:ln>
          <a:noFill/>
        </a:ln>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5</xdr:row>
      <xdr:rowOff>75600</xdr:rowOff>
    </xdr:to>
    <xdr:pic>
      <xdr:nvPicPr>
        <xdr:cNvPr id="66" name="Imagen 1">
          <a:extLst>
            <a:ext uri="{FF2B5EF4-FFF2-40B4-BE49-F238E27FC236}">
              <a16:creationId xmlns:a16="http://schemas.microsoft.com/office/drawing/2014/main" id="{00000000-0008-0000-3C00-000042000000}"/>
            </a:ext>
          </a:extLst>
        </xdr:cNvPr>
        <xdr:cNvPicPr/>
      </xdr:nvPicPr>
      <xdr:blipFill>
        <a:blip xmlns:r="http://schemas.openxmlformats.org/officeDocument/2006/relationships" r:embed="rId1"/>
        <a:stretch/>
      </xdr:blipFill>
      <xdr:spPr>
        <a:xfrm>
          <a:off x="111240" y="63360"/>
          <a:ext cx="1678320" cy="2136240"/>
        </a:xfrm>
        <a:prstGeom prst="rect">
          <a:avLst/>
        </a:prstGeom>
        <a:ln>
          <a:noFill/>
        </a:ln>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5</xdr:row>
      <xdr:rowOff>75600</xdr:rowOff>
    </xdr:to>
    <xdr:pic>
      <xdr:nvPicPr>
        <xdr:cNvPr id="67" name="Imagen 1">
          <a:extLst>
            <a:ext uri="{FF2B5EF4-FFF2-40B4-BE49-F238E27FC236}">
              <a16:creationId xmlns:a16="http://schemas.microsoft.com/office/drawing/2014/main" id="{00000000-0008-0000-3D00-000043000000}"/>
            </a:ext>
          </a:extLst>
        </xdr:cNvPr>
        <xdr:cNvPicPr/>
      </xdr:nvPicPr>
      <xdr:blipFill>
        <a:blip xmlns:r="http://schemas.openxmlformats.org/officeDocument/2006/relationships" r:embed="rId1"/>
        <a:stretch/>
      </xdr:blipFill>
      <xdr:spPr>
        <a:xfrm>
          <a:off x="111240" y="63360"/>
          <a:ext cx="1678320" cy="2136240"/>
        </a:xfrm>
        <a:prstGeom prst="rect">
          <a:avLst/>
        </a:prstGeom>
        <a:ln>
          <a:noFill/>
        </a:ln>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63000</xdr:rowOff>
    </xdr:to>
    <xdr:pic>
      <xdr:nvPicPr>
        <xdr:cNvPr id="68" name="Imagen 1">
          <a:extLst>
            <a:ext uri="{FF2B5EF4-FFF2-40B4-BE49-F238E27FC236}">
              <a16:creationId xmlns:a16="http://schemas.microsoft.com/office/drawing/2014/main" id="{00000000-0008-0000-3E00-000044000000}"/>
            </a:ext>
          </a:extLst>
        </xdr:cNvPr>
        <xdr:cNvPicPr/>
      </xdr:nvPicPr>
      <xdr:blipFill>
        <a:blip xmlns:r="http://schemas.openxmlformats.org/officeDocument/2006/relationships" r:embed="rId1"/>
        <a:stretch/>
      </xdr:blipFill>
      <xdr:spPr>
        <a:xfrm>
          <a:off x="111240" y="63360"/>
          <a:ext cx="1678320" cy="1256760"/>
        </a:xfrm>
        <a:prstGeom prst="rect">
          <a:avLst/>
        </a:prstGeom>
        <a:ln>
          <a:noFill/>
        </a:ln>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333000</xdr:rowOff>
    </xdr:to>
    <xdr:pic>
      <xdr:nvPicPr>
        <xdr:cNvPr id="69" name="Imagen 1">
          <a:extLst>
            <a:ext uri="{FF2B5EF4-FFF2-40B4-BE49-F238E27FC236}">
              <a16:creationId xmlns:a16="http://schemas.microsoft.com/office/drawing/2014/main" id="{00000000-0008-0000-3F00-000045000000}"/>
            </a:ext>
          </a:extLst>
        </xdr:cNvPr>
        <xdr:cNvPicPr/>
      </xdr:nvPicPr>
      <xdr:blipFill>
        <a:blip xmlns:r="http://schemas.openxmlformats.org/officeDocument/2006/relationships" r:embed="rId1"/>
        <a:stretch/>
      </xdr:blipFill>
      <xdr:spPr>
        <a:xfrm>
          <a:off x="111240" y="63360"/>
          <a:ext cx="1678320" cy="1069560"/>
        </a:xfrm>
        <a:prstGeom prst="rect">
          <a:avLst/>
        </a:prstGeom>
        <a:ln>
          <a:noFill/>
        </a:ln>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3</xdr:col>
      <xdr:colOff>501480</xdr:colOff>
      <xdr:row>0</xdr:row>
      <xdr:rowOff>162000</xdr:rowOff>
    </xdr:from>
    <xdr:to>
      <xdr:col>11</xdr:col>
      <xdr:colOff>167760</xdr:colOff>
      <xdr:row>1</xdr:row>
      <xdr:rowOff>380880</xdr:rowOff>
    </xdr:to>
    <xdr:pic>
      <xdr:nvPicPr>
        <xdr:cNvPr id="70" name="Imagen 1">
          <a:extLst>
            <a:ext uri="{FF2B5EF4-FFF2-40B4-BE49-F238E27FC236}">
              <a16:creationId xmlns:a16="http://schemas.microsoft.com/office/drawing/2014/main" id="{00000000-0008-0000-4000-000046000000}"/>
            </a:ext>
          </a:extLst>
        </xdr:cNvPr>
        <xdr:cNvPicPr/>
      </xdr:nvPicPr>
      <xdr:blipFill>
        <a:blip xmlns:r="http://schemas.openxmlformats.org/officeDocument/2006/relationships" r:embed="rId1"/>
        <a:stretch/>
      </xdr:blipFill>
      <xdr:spPr>
        <a:xfrm>
          <a:off x="501480" y="162000"/>
          <a:ext cx="1699920" cy="1018800"/>
        </a:xfrm>
        <a:prstGeom prst="rect">
          <a:avLst/>
        </a:prstGeom>
        <a:ln>
          <a:noFill/>
        </a:ln>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4</xdr:col>
      <xdr:colOff>1209240</xdr:colOff>
      <xdr:row>1</xdr:row>
      <xdr:rowOff>309240</xdr:rowOff>
    </xdr:to>
    <xdr:pic>
      <xdr:nvPicPr>
        <xdr:cNvPr id="71" name="Imagen 2">
          <a:extLst>
            <a:ext uri="{FF2B5EF4-FFF2-40B4-BE49-F238E27FC236}">
              <a16:creationId xmlns:a16="http://schemas.microsoft.com/office/drawing/2014/main" id="{00000000-0008-0000-4100-000047000000}"/>
            </a:ext>
          </a:extLst>
        </xdr:cNvPr>
        <xdr:cNvPicPr/>
      </xdr:nvPicPr>
      <xdr:blipFill>
        <a:blip xmlns:r="http://schemas.openxmlformats.org/officeDocument/2006/relationships" r:embed="rId1"/>
        <a:stretch/>
      </xdr:blipFill>
      <xdr:spPr>
        <a:xfrm>
          <a:off x="111240" y="63360"/>
          <a:ext cx="1692360" cy="1045800"/>
        </a:xfrm>
        <a:prstGeom prst="rect">
          <a:avLst/>
        </a:prstGeom>
        <a:ln>
          <a:noFill/>
        </a:ln>
      </xdr:spPr>
    </xdr:pic>
    <xdr:clientData/>
  </xdr:twoCellAnchor>
  <xdr:twoCellAnchor>
    <xdr:from>
      <xdr:col>11</xdr:col>
      <xdr:colOff>150840</xdr:colOff>
      <xdr:row>5</xdr:row>
      <xdr:rowOff>276840</xdr:rowOff>
    </xdr:from>
    <xdr:to>
      <xdr:col>11</xdr:col>
      <xdr:colOff>566640</xdr:colOff>
      <xdr:row>5</xdr:row>
      <xdr:rowOff>409680</xdr:rowOff>
    </xdr:to>
    <xdr:sp macro="" textlink="">
      <xdr:nvSpPr>
        <xdr:cNvPr id="72" name="CustomShape 1">
          <a:extLst>
            <a:ext uri="{FF2B5EF4-FFF2-40B4-BE49-F238E27FC236}">
              <a16:creationId xmlns:a16="http://schemas.microsoft.com/office/drawing/2014/main" id="{00000000-0008-0000-4100-000048000000}"/>
            </a:ext>
          </a:extLst>
        </xdr:cNvPr>
        <xdr:cNvSpPr/>
      </xdr:nvSpPr>
      <xdr:spPr>
        <a:xfrm>
          <a:off x="3172680" y="2743560"/>
          <a:ext cx="41580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17</xdr:col>
      <xdr:colOff>239760</xdr:colOff>
      <xdr:row>6</xdr:row>
      <xdr:rowOff>298440</xdr:rowOff>
    </xdr:from>
    <xdr:to>
      <xdr:col>18</xdr:col>
      <xdr:colOff>375840</xdr:colOff>
      <xdr:row>6</xdr:row>
      <xdr:rowOff>431280</xdr:rowOff>
    </xdr:to>
    <xdr:sp macro="" textlink="">
      <xdr:nvSpPr>
        <xdr:cNvPr id="73" name="CustomShape 1">
          <a:extLst>
            <a:ext uri="{FF2B5EF4-FFF2-40B4-BE49-F238E27FC236}">
              <a16:creationId xmlns:a16="http://schemas.microsoft.com/office/drawing/2014/main" id="{00000000-0008-0000-4100-000049000000}"/>
            </a:ext>
          </a:extLst>
        </xdr:cNvPr>
        <xdr:cNvSpPr/>
      </xdr:nvSpPr>
      <xdr:spPr>
        <a:xfrm>
          <a:off x="5800320" y="3431880"/>
          <a:ext cx="42804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17</xdr:col>
      <xdr:colOff>263520</xdr:colOff>
      <xdr:row>5</xdr:row>
      <xdr:rowOff>239760</xdr:rowOff>
    </xdr:from>
    <xdr:to>
      <xdr:col>19</xdr:col>
      <xdr:colOff>10800</xdr:colOff>
      <xdr:row>5</xdr:row>
      <xdr:rowOff>372600</xdr:rowOff>
    </xdr:to>
    <xdr:sp macro="" textlink="">
      <xdr:nvSpPr>
        <xdr:cNvPr id="74" name="CustomShape 1">
          <a:extLst>
            <a:ext uri="{FF2B5EF4-FFF2-40B4-BE49-F238E27FC236}">
              <a16:creationId xmlns:a16="http://schemas.microsoft.com/office/drawing/2014/main" id="{00000000-0008-0000-4100-00004A000000}"/>
            </a:ext>
          </a:extLst>
        </xdr:cNvPr>
        <xdr:cNvSpPr/>
      </xdr:nvSpPr>
      <xdr:spPr>
        <a:xfrm>
          <a:off x="5824080" y="2706480"/>
          <a:ext cx="46296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92160</xdr:colOff>
      <xdr:row>6</xdr:row>
      <xdr:rowOff>276840</xdr:rowOff>
    </xdr:from>
    <xdr:to>
      <xdr:col>3</xdr:col>
      <xdr:colOff>512640</xdr:colOff>
      <xdr:row>6</xdr:row>
      <xdr:rowOff>409680</xdr:rowOff>
    </xdr:to>
    <xdr:sp macro="" textlink="">
      <xdr:nvSpPr>
        <xdr:cNvPr id="75" name="CustomShape 1">
          <a:extLst>
            <a:ext uri="{FF2B5EF4-FFF2-40B4-BE49-F238E27FC236}">
              <a16:creationId xmlns:a16="http://schemas.microsoft.com/office/drawing/2014/main" id="{00000000-0008-0000-4100-00004B000000}"/>
            </a:ext>
          </a:extLst>
        </xdr:cNvPr>
        <xdr:cNvSpPr/>
      </xdr:nvSpPr>
      <xdr:spPr>
        <a:xfrm>
          <a:off x="92160" y="341028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3</xdr:col>
      <xdr:colOff>76320</xdr:colOff>
      <xdr:row>5</xdr:row>
      <xdr:rowOff>287280</xdr:rowOff>
    </xdr:from>
    <xdr:to>
      <xdr:col>3</xdr:col>
      <xdr:colOff>496800</xdr:colOff>
      <xdr:row>5</xdr:row>
      <xdr:rowOff>420120</xdr:rowOff>
    </xdr:to>
    <xdr:sp macro="" textlink="">
      <xdr:nvSpPr>
        <xdr:cNvPr id="76" name="CustomShape 1">
          <a:extLst>
            <a:ext uri="{FF2B5EF4-FFF2-40B4-BE49-F238E27FC236}">
              <a16:creationId xmlns:a16="http://schemas.microsoft.com/office/drawing/2014/main" id="{00000000-0008-0000-4100-00004C000000}"/>
            </a:ext>
          </a:extLst>
        </xdr:cNvPr>
        <xdr:cNvSpPr/>
      </xdr:nvSpPr>
      <xdr:spPr>
        <a:xfrm>
          <a:off x="76320" y="2754000"/>
          <a:ext cx="42048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11</xdr:col>
      <xdr:colOff>96840</xdr:colOff>
      <xdr:row>6</xdr:row>
      <xdr:rowOff>286560</xdr:rowOff>
    </xdr:from>
    <xdr:to>
      <xdr:col>11</xdr:col>
      <xdr:colOff>512640</xdr:colOff>
      <xdr:row>6</xdr:row>
      <xdr:rowOff>419400</xdr:rowOff>
    </xdr:to>
    <xdr:sp macro="" textlink="">
      <xdr:nvSpPr>
        <xdr:cNvPr id="77" name="CustomShape 1">
          <a:extLst>
            <a:ext uri="{FF2B5EF4-FFF2-40B4-BE49-F238E27FC236}">
              <a16:creationId xmlns:a16="http://schemas.microsoft.com/office/drawing/2014/main" id="{00000000-0008-0000-4100-00004D000000}"/>
            </a:ext>
          </a:extLst>
        </xdr:cNvPr>
        <xdr:cNvSpPr/>
      </xdr:nvSpPr>
      <xdr:spPr>
        <a:xfrm>
          <a:off x="3118680" y="3420000"/>
          <a:ext cx="415800" cy="132840"/>
        </a:xfrm>
        <a:prstGeom prst="rect">
          <a:avLst/>
        </a:prstGeom>
        <a:no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drawings/drawing66.xml><?xml version="1.0" encoding="utf-8"?>
<xdr:wsDr xmlns:xdr="http://schemas.openxmlformats.org/drawingml/2006/spreadsheetDrawing" xmlns:a="http://schemas.openxmlformats.org/drawingml/2006/main">
  <xdr:twoCellAnchor editAs="oneCell">
    <xdr:from>
      <xdr:col>3</xdr:col>
      <xdr:colOff>54000</xdr:colOff>
      <xdr:row>0</xdr:row>
      <xdr:rowOff>54000</xdr:rowOff>
    </xdr:from>
    <xdr:to>
      <xdr:col>3</xdr:col>
      <xdr:colOff>1456920</xdr:colOff>
      <xdr:row>4</xdr:row>
      <xdr:rowOff>9360</xdr:rowOff>
    </xdr:to>
    <xdr:pic>
      <xdr:nvPicPr>
        <xdr:cNvPr id="78" name="Imagen 2">
          <a:extLst>
            <a:ext uri="{FF2B5EF4-FFF2-40B4-BE49-F238E27FC236}">
              <a16:creationId xmlns:a16="http://schemas.microsoft.com/office/drawing/2014/main" id="{00000000-0008-0000-4200-00004E000000}"/>
            </a:ext>
          </a:extLst>
        </xdr:cNvPr>
        <xdr:cNvPicPr/>
      </xdr:nvPicPr>
      <xdr:blipFill>
        <a:blip xmlns:r="http://schemas.openxmlformats.org/officeDocument/2006/relationships" r:embed="rId1"/>
        <a:stretch/>
      </xdr:blipFill>
      <xdr:spPr>
        <a:xfrm>
          <a:off x="54000" y="54000"/>
          <a:ext cx="1402920" cy="983880"/>
        </a:xfrm>
        <a:prstGeom prst="rect">
          <a:avLst/>
        </a:prstGeom>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2</xdr:row>
      <xdr:rowOff>126360</xdr:rowOff>
    </xdr:to>
    <xdr:pic>
      <xdr:nvPicPr>
        <xdr:cNvPr id="13" name="Imagen 2">
          <a:extLst>
            <a:ext uri="{FF2B5EF4-FFF2-40B4-BE49-F238E27FC236}">
              <a16:creationId xmlns:a16="http://schemas.microsoft.com/office/drawing/2014/main" id="{00000000-0008-0000-0700-00000D000000}"/>
            </a:ext>
          </a:extLst>
        </xdr:cNvPr>
        <xdr:cNvPicPr/>
      </xdr:nvPicPr>
      <xdr:blipFill>
        <a:blip xmlns:r="http://schemas.openxmlformats.org/officeDocument/2006/relationships" r:embed="rId1"/>
        <a:stretch/>
      </xdr:blipFill>
      <xdr:spPr>
        <a:xfrm>
          <a:off x="111240" y="63360"/>
          <a:ext cx="1678320" cy="1320120"/>
        </a:xfrm>
        <a:prstGeom prst="rect">
          <a:avLst/>
        </a:prstGeom>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317160</xdr:rowOff>
    </xdr:to>
    <xdr:pic>
      <xdr:nvPicPr>
        <xdr:cNvPr id="14" name="Imagen 2">
          <a:extLst>
            <a:ext uri="{FF2B5EF4-FFF2-40B4-BE49-F238E27FC236}">
              <a16:creationId xmlns:a16="http://schemas.microsoft.com/office/drawing/2014/main" id="{00000000-0008-0000-0800-00000E000000}"/>
            </a:ext>
          </a:extLst>
        </xdr:cNvPr>
        <xdr:cNvPicPr/>
      </xdr:nvPicPr>
      <xdr:blipFill>
        <a:blip xmlns:r="http://schemas.openxmlformats.org/officeDocument/2006/relationships" r:embed="rId1"/>
        <a:stretch/>
      </xdr:blipFill>
      <xdr:spPr>
        <a:xfrm>
          <a:off x="111240" y="63360"/>
          <a:ext cx="1678320" cy="1053720"/>
        </a:xfrm>
        <a:prstGeom prst="rect">
          <a:avLst/>
        </a:prstGeom>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111240</xdr:colOff>
      <xdr:row>0</xdr:row>
      <xdr:rowOff>63360</xdr:rowOff>
    </xdr:from>
    <xdr:to>
      <xdr:col>9</xdr:col>
      <xdr:colOff>158400</xdr:colOff>
      <xdr:row>1</xdr:row>
      <xdr:rowOff>396360</xdr:rowOff>
    </xdr:to>
    <xdr:pic>
      <xdr:nvPicPr>
        <xdr:cNvPr id="15" name="Imagen 2">
          <a:extLst>
            <a:ext uri="{FF2B5EF4-FFF2-40B4-BE49-F238E27FC236}">
              <a16:creationId xmlns:a16="http://schemas.microsoft.com/office/drawing/2014/main" id="{00000000-0008-0000-0900-00000F000000}"/>
            </a:ext>
          </a:extLst>
        </xdr:cNvPr>
        <xdr:cNvPicPr/>
      </xdr:nvPicPr>
      <xdr:blipFill>
        <a:blip xmlns:r="http://schemas.openxmlformats.org/officeDocument/2006/relationships" r:embed="rId1"/>
        <a:stretch/>
      </xdr:blipFill>
      <xdr:spPr>
        <a:xfrm>
          <a:off x="111240" y="63360"/>
          <a:ext cx="1678320" cy="1132920"/>
        </a:xfrm>
        <a:prstGeom prst="rect">
          <a:avLst/>
        </a:prstGeom>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K32"/>
  <sheetViews>
    <sheetView view="pageBreakPreview" topLeftCell="D1" zoomScale="78" zoomScaleNormal="80" zoomScalePageLayoutView="78" workbookViewId="0">
      <selection activeCell="AN8" sqref="AN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9" width="2.81640625" style="2" customWidth="1"/>
    <col min="10" max="10" width="5.7265625" style="2" customWidth="1"/>
    <col min="11"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4.26953125" style="2" customWidth="1"/>
    <col min="28" max="28" width="2.81640625" style="2" customWidth="1"/>
    <col min="29" max="29" width="4.54296875" style="2" customWidth="1"/>
    <col min="30" max="30" width="6.1796875" style="2" customWidth="1"/>
    <col min="31" max="31" width="4.26953125" style="2" customWidth="1"/>
    <col min="32" max="33" width="2.81640625" style="2" customWidth="1"/>
    <col min="34" max="34" width="3.7265625" style="2" customWidth="1"/>
    <col min="35" max="37" width="2.81640625" style="2" customWidth="1"/>
    <col min="38" max="38" width="24.26953125" style="2" customWidth="1"/>
    <col min="39" max="39" width="11.453125" style="2"/>
    <col min="40" max="40" width="45.7265625" style="2" customWidth="1"/>
    <col min="41" max="280" width="11.453125" style="2"/>
    <col min="281" max="281" width="9.26953125" style="2" customWidth="1"/>
    <col min="282" max="282" width="12.54296875" style="2" customWidth="1"/>
    <col min="283" max="283" width="8.453125" style="2" customWidth="1"/>
    <col min="284" max="284" width="11.453125" style="2"/>
    <col min="285" max="285" width="12.26953125" style="2" customWidth="1"/>
    <col min="286" max="286" width="7" style="2" customWidth="1"/>
    <col min="287" max="287" width="11.453125" style="2"/>
    <col min="288" max="288" width="11.54296875" style="2" customWidth="1"/>
    <col min="289" max="289" width="27.1796875" style="2" customWidth="1"/>
    <col min="290" max="290" width="1.81640625" style="2" customWidth="1"/>
    <col min="291" max="292" width="5" style="2" customWidth="1"/>
    <col min="293" max="536" width="11.453125" style="2"/>
    <col min="537" max="537" width="9.26953125" style="2" customWidth="1"/>
    <col min="538" max="538" width="12.54296875" style="2" customWidth="1"/>
    <col min="539" max="539" width="8.453125" style="2" customWidth="1"/>
    <col min="540" max="540" width="11.453125" style="2"/>
    <col min="541" max="541" width="12.26953125" style="2" customWidth="1"/>
    <col min="542" max="542" width="7" style="2" customWidth="1"/>
    <col min="543" max="543" width="11.453125" style="2"/>
    <col min="544" max="544" width="11.54296875" style="2" customWidth="1"/>
    <col min="545" max="545" width="27.1796875" style="2" customWidth="1"/>
    <col min="546" max="546" width="1.81640625" style="2" customWidth="1"/>
    <col min="547" max="548" width="5" style="2" customWidth="1"/>
    <col min="549" max="792" width="11.453125" style="2"/>
    <col min="793" max="793" width="9.26953125" style="2" customWidth="1"/>
    <col min="794" max="794" width="12.54296875" style="2" customWidth="1"/>
    <col min="795" max="795" width="8.453125" style="2" customWidth="1"/>
    <col min="796" max="796" width="11.453125" style="2"/>
    <col min="797" max="797" width="12.26953125" style="2" customWidth="1"/>
    <col min="798" max="798" width="7" style="2" customWidth="1"/>
    <col min="799" max="799" width="11.453125" style="2"/>
    <col min="800" max="800" width="11.54296875" style="2" customWidth="1"/>
    <col min="801" max="801" width="27.1796875" style="2" customWidth="1"/>
    <col min="802" max="802" width="1.81640625" style="2" customWidth="1"/>
    <col min="803" max="804" width="5" style="2" customWidth="1"/>
    <col min="805" max="1025" width="11.453125" style="2"/>
  </cols>
  <sheetData>
    <row r="1" spans="1:38"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row>
    <row r="2" spans="1:38" ht="36" customHeight="1" x14ac:dyDescent="0.35">
      <c r="A2" s="5"/>
      <c r="D2" s="67" t="s">
        <v>1</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row>
    <row r="3" spans="1:38"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row>
    <row r="4" spans="1:38"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row>
    <row r="5" spans="1:38" ht="30.75" customHeight="1" x14ac:dyDescent="0.35">
      <c r="A5" s="5"/>
      <c r="D5" s="68" t="s">
        <v>2</v>
      </c>
      <c r="E5" s="68"/>
      <c r="F5" s="68"/>
      <c r="G5" s="68"/>
      <c r="H5" s="68"/>
      <c r="I5" s="68"/>
      <c r="J5" s="68"/>
      <c r="K5" s="68"/>
      <c r="L5" s="68"/>
      <c r="M5" s="68"/>
      <c r="N5" s="68"/>
      <c r="O5" s="68"/>
      <c r="P5" s="68"/>
      <c r="Q5" s="68"/>
      <c r="R5" s="68"/>
      <c r="S5" s="68"/>
      <c r="T5" s="68"/>
      <c r="U5" s="68"/>
      <c r="V5" s="68"/>
      <c r="W5" s="68"/>
      <c r="X5" s="6"/>
      <c r="Y5" s="6"/>
      <c r="Z5" s="6"/>
      <c r="AA5" s="6"/>
      <c r="AB5" s="69" t="s">
        <v>3</v>
      </c>
      <c r="AC5" s="69"/>
      <c r="AD5" s="69"/>
      <c r="AE5" s="69"/>
      <c r="AF5" s="69"/>
      <c r="AG5" s="69"/>
      <c r="AH5" s="69"/>
      <c r="AI5" s="70"/>
      <c r="AJ5" s="70"/>
      <c r="AK5" s="70"/>
      <c r="AL5" s="70"/>
    </row>
    <row r="6" spans="1:38" ht="30.75" customHeight="1" x14ac:dyDescent="0.35">
      <c r="A6" s="5"/>
      <c r="D6" s="7"/>
      <c r="E6" s="8" t="s">
        <v>4</v>
      </c>
      <c r="F6" s="6"/>
      <c r="G6" s="6"/>
      <c r="H6" s="6"/>
      <c r="I6" s="6"/>
      <c r="J6" s="6"/>
      <c r="K6" s="6"/>
      <c r="L6" s="9"/>
      <c r="M6" s="8" t="s">
        <v>5</v>
      </c>
      <c r="N6" s="10"/>
      <c r="O6" s="10"/>
      <c r="P6" s="6"/>
      <c r="Q6" s="6"/>
      <c r="R6" s="6"/>
      <c r="S6" s="6"/>
      <c r="T6" s="11"/>
      <c r="U6" s="8"/>
      <c r="V6" s="10"/>
      <c r="W6" s="12"/>
      <c r="X6" s="6"/>
      <c r="Y6" s="6"/>
      <c r="Z6" s="6"/>
      <c r="AA6" s="6"/>
      <c r="AB6" s="71" t="s">
        <v>6</v>
      </c>
      <c r="AC6" s="71"/>
      <c r="AD6" s="71"/>
      <c r="AE6" s="71"/>
      <c r="AF6" s="71"/>
      <c r="AG6" s="71"/>
      <c r="AH6" s="71"/>
      <c r="AI6" s="72"/>
      <c r="AJ6" s="72"/>
      <c r="AK6" s="72"/>
      <c r="AL6" s="72"/>
    </row>
    <row r="7" spans="1:38" ht="30.75" customHeight="1" x14ac:dyDescent="0.35">
      <c r="A7" s="5"/>
      <c r="D7" s="13"/>
      <c r="E7" s="14" t="s">
        <v>7</v>
      </c>
      <c r="F7" s="15"/>
      <c r="G7" s="15"/>
      <c r="H7" s="15"/>
      <c r="I7" s="15"/>
      <c r="J7" s="15"/>
      <c r="K7" s="15"/>
      <c r="L7" s="15"/>
      <c r="M7" s="14" t="s">
        <v>8</v>
      </c>
      <c r="N7" s="15"/>
      <c r="O7" s="15"/>
      <c r="P7" s="15"/>
      <c r="Q7" s="15"/>
      <c r="R7" s="15"/>
      <c r="S7" s="15"/>
      <c r="T7" s="15"/>
      <c r="U7" s="14"/>
      <c r="V7" s="15"/>
      <c r="W7" s="16"/>
      <c r="X7" s="10"/>
      <c r="Y7" s="10"/>
      <c r="Z7" s="10"/>
      <c r="AA7" s="10"/>
      <c r="AB7" s="71" t="s">
        <v>9</v>
      </c>
      <c r="AC7" s="71"/>
      <c r="AD7" s="71"/>
      <c r="AE7" s="71"/>
      <c r="AF7" s="71"/>
      <c r="AG7" s="71"/>
      <c r="AH7" s="71"/>
      <c r="AI7" s="72"/>
      <c r="AJ7" s="72"/>
      <c r="AK7" s="72"/>
      <c r="AL7" s="72"/>
    </row>
    <row r="8" spans="1:38" x14ac:dyDescent="0.35">
      <c r="A8" s="5"/>
      <c r="D8" s="17"/>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8"/>
      <c r="AJ8" s="10"/>
      <c r="AK8" s="10"/>
      <c r="AL8" s="10"/>
    </row>
    <row r="9" spans="1:38" x14ac:dyDescent="0.35">
      <c r="A9" s="5"/>
      <c r="D9" s="17"/>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8"/>
      <c r="AJ9" s="10"/>
      <c r="AK9" s="10"/>
      <c r="AL9" s="10"/>
    </row>
    <row r="10" spans="1:38" x14ac:dyDescent="0.35">
      <c r="A10" s="5"/>
      <c r="D10" s="17"/>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8"/>
      <c r="AJ10" s="10"/>
      <c r="AK10" s="10"/>
      <c r="AL10" s="10"/>
    </row>
    <row r="11" spans="1:38" ht="29.25" customHeight="1" x14ac:dyDescent="0.35">
      <c r="A11" s="5"/>
      <c r="D11" s="73" t="s">
        <v>10</v>
      </c>
      <c r="E11" s="73"/>
      <c r="F11" s="73"/>
      <c r="G11" s="73"/>
      <c r="H11" s="73"/>
      <c r="I11" s="73"/>
      <c r="J11" s="73"/>
      <c r="K11" s="73"/>
      <c r="L11" s="73"/>
      <c r="M11" s="73"/>
      <c r="N11" s="73"/>
      <c r="O11" s="73"/>
      <c r="P11" s="73"/>
      <c r="Q11" s="73"/>
      <c r="R11" s="73"/>
      <c r="S11" s="73"/>
      <c r="T11" s="73"/>
      <c r="U11" s="73"/>
      <c r="V11" s="73"/>
      <c r="W11" s="73"/>
      <c r="X11" s="73"/>
      <c r="Y11" s="73"/>
      <c r="Z11" s="73"/>
      <c r="AA11" s="73"/>
      <c r="AB11" s="73"/>
      <c r="AC11" s="73"/>
      <c r="AD11" s="73"/>
      <c r="AE11" s="73"/>
      <c r="AF11" s="73"/>
      <c r="AG11" s="73"/>
      <c r="AH11" s="73"/>
      <c r="AI11" s="73"/>
      <c r="AJ11" s="73"/>
      <c r="AK11" s="73"/>
      <c r="AL11" s="73"/>
    </row>
    <row r="12" spans="1:38" ht="29.25" customHeight="1" x14ac:dyDescent="0.35">
      <c r="A12" s="5"/>
      <c r="D12" s="73" t="s">
        <v>11</v>
      </c>
      <c r="E12" s="73"/>
      <c r="F12" s="73"/>
      <c r="G12" s="73"/>
      <c r="H12" s="73"/>
      <c r="I12" s="73"/>
      <c r="J12" s="73"/>
      <c r="K12" s="73"/>
      <c r="L12" s="73"/>
      <c r="M12" s="73"/>
      <c r="N12" s="73"/>
      <c r="O12" s="73"/>
      <c r="P12" s="73"/>
      <c r="Q12" s="73"/>
      <c r="R12" s="73"/>
      <c r="S12" s="73"/>
      <c r="T12" s="73"/>
      <c r="U12" s="73"/>
      <c r="V12" s="73"/>
      <c r="W12" s="73"/>
      <c r="X12" s="73"/>
      <c r="Y12" s="73"/>
      <c r="Z12" s="73"/>
      <c r="AA12" s="73"/>
      <c r="AB12" s="73"/>
      <c r="AC12" s="73"/>
      <c r="AD12" s="73"/>
      <c r="AE12" s="73"/>
      <c r="AF12" s="73"/>
      <c r="AG12" s="73"/>
      <c r="AH12" s="73"/>
      <c r="AI12" s="73"/>
      <c r="AJ12" s="73"/>
      <c r="AK12" s="73"/>
      <c r="AL12" s="73"/>
    </row>
    <row r="13" spans="1:38" x14ac:dyDescent="0.35">
      <c r="A13" s="5"/>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row>
    <row r="14" spans="1:38" x14ac:dyDescent="0.35">
      <c r="A14" s="5"/>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row>
    <row r="15" spans="1:38" ht="15.75" customHeight="1" x14ac:dyDescent="0.35">
      <c r="A15" s="5"/>
      <c r="D15" s="68" t="s">
        <v>12</v>
      </c>
      <c r="E15" s="68"/>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c r="AL15" s="68"/>
    </row>
    <row r="16" spans="1:38" ht="102.75" customHeight="1" x14ac:dyDescent="0.35">
      <c r="A16" s="5"/>
      <c r="D16" s="74"/>
      <c r="E16" s="74"/>
      <c r="F16" s="74"/>
      <c r="G16" s="74"/>
      <c r="H16" s="74"/>
      <c r="I16" s="74"/>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74"/>
      <c r="AI16" s="74"/>
      <c r="AJ16" s="74"/>
      <c r="AK16" s="74"/>
      <c r="AL16" s="74"/>
    </row>
    <row r="17" spans="1:40" ht="16.5" customHeight="1" x14ac:dyDescent="0.35">
      <c r="A17" s="5"/>
      <c r="D17" s="2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2"/>
    </row>
    <row r="18" spans="1:40" ht="35.25" customHeight="1" x14ac:dyDescent="0.35">
      <c r="A18" s="5"/>
      <c r="D18" s="75" t="s">
        <v>13</v>
      </c>
      <c r="E18" s="75"/>
      <c r="F18" s="75"/>
      <c r="G18" s="76" t="s">
        <v>14</v>
      </c>
      <c r="H18" s="76"/>
      <c r="I18" s="76"/>
      <c r="J18" s="76"/>
      <c r="K18" s="76"/>
      <c r="L18" s="76"/>
      <c r="M18" s="76"/>
      <c r="N18" s="76"/>
      <c r="O18" s="76"/>
      <c r="P18" s="77" t="s">
        <v>15</v>
      </c>
      <c r="Q18" s="77"/>
      <c r="R18" s="77"/>
      <c r="S18" s="77"/>
      <c r="T18" s="78" t="s">
        <v>16</v>
      </c>
      <c r="U18" s="78"/>
      <c r="V18" s="78"/>
      <c r="W18" s="78"/>
      <c r="X18" s="78"/>
      <c r="Y18" s="78"/>
      <c r="Z18" s="78"/>
      <c r="AA18" s="78"/>
      <c r="AB18" s="78"/>
      <c r="AC18" s="78"/>
      <c r="AD18" s="78"/>
      <c r="AE18" s="78"/>
      <c r="AF18" s="78"/>
      <c r="AG18" s="78"/>
      <c r="AH18" s="78"/>
      <c r="AI18" s="78"/>
      <c r="AJ18" s="78"/>
      <c r="AK18" s="78"/>
      <c r="AL18" s="21" t="s">
        <v>17</v>
      </c>
    </row>
    <row r="19" spans="1:40" ht="319.5" customHeight="1" x14ac:dyDescent="0.35">
      <c r="A19" s="5" t="e">
        <f>B19&amp;#REF!&amp;#REF!</f>
        <v>#REF!</v>
      </c>
      <c r="B19" s="2">
        <v>1</v>
      </c>
      <c r="D19" s="79"/>
      <c r="E19" s="79"/>
      <c r="F19" s="79"/>
      <c r="G19" s="80"/>
      <c r="H19" s="80"/>
      <c r="I19" s="80"/>
      <c r="J19" s="80"/>
      <c r="K19" s="80"/>
      <c r="L19" s="80"/>
      <c r="M19" s="80"/>
      <c r="N19" s="80"/>
      <c r="O19" s="80"/>
      <c r="P19" s="81"/>
      <c r="Q19" s="81"/>
      <c r="R19" s="81"/>
      <c r="S19" s="81"/>
      <c r="T19" s="80"/>
      <c r="U19" s="80"/>
      <c r="V19" s="80"/>
      <c r="W19" s="80"/>
      <c r="X19" s="80"/>
      <c r="Y19" s="80"/>
      <c r="Z19" s="80"/>
      <c r="AA19" s="80"/>
      <c r="AB19" s="80"/>
      <c r="AC19" s="80"/>
      <c r="AD19" s="80"/>
      <c r="AE19" s="80"/>
      <c r="AF19" s="80"/>
      <c r="AG19" s="80"/>
      <c r="AH19" s="80"/>
      <c r="AI19" s="80"/>
      <c r="AJ19" s="80"/>
      <c r="AK19" s="80"/>
      <c r="AL19" s="22"/>
      <c r="AN19" s="23"/>
    </row>
    <row r="20" spans="1:40" ht="48" customHeight="1" x14ac:dyDescent="0.35">
      <c r="A20" s="5"/>
      <c r="D20" s="82" t="s">
        <v>18</v>
      </c>
      <c r="E20" s="82"/>
      <c r="F20" s="82"/>
      <c r="G20" s="82"/>
      <c r="H20" s="82"/>
      <c r="I20" s="82"/>
      <c r="J20" s="82"/>
      <c r="K20" s="82"/>
      <c r="L20" s="82"/>
      <c r="M20" s="82"/>
      <c r="N20" s="82"/>
      <c r="O20" s="82"/>
      <c r="P20" s="83" t="s">
        <v>19</v>
      </c>
      <c r="Q20" s="83"/>
      <c r="R20" s="83"/>
      <c r="S20" s="83"/>
      <c r="T20" s="84" t="s">
        <v>20</v>
      </c>
      <c r="U20" s="84"/>
      <c r="V20" s="84"/>
      <c r="W20" s="84"/>
      <c r="X20" s="84"/>
      <c r="Y20" s="84"/>
      <c r="Z20" s="84"/>
      <c r="AA20" s="84"/>
      <c r="AB20" s="84"/>
      <c r="AC20" s="84"/>
      <c r="AD20" s="84"/>
      <c r="AE20" s="84"/>
      <c r="AF20" s="84"/>
      <c r="AG20" s="84"/>
      <c r="AH20" s="84"/>
      <c r="AI20" s="84"/>
      <c r="AJ20" s="84"/>
      <c r="AK20" s="84"/>
      <c r="AL20" s="24" t="s">
        <v>21</v>
      </c>
    </row>
    <row r="21" spans="1:40" ht="138" customHeight="1" x14ac:dyDescent="0.35">
      <c r="A21" s="5"/>
      <c r="D21" s="86"/>
      <c r="E21" s="86"/>
      <c r="F21" s="86"/>
      <c r="G21" s="86"/>
      <c r="H21" s="86"/>
      <c r="I21" s="86"/>
      <c r="J21" s="86"/>
      <c r="K21" s="86"/>
      <c r="L21" s="86"/>
      <c r="M21" s="86"/>
      <c r="N21" s="86"/>
      <c r="O21" s="86"/>
      <c r="P21" s="87"/>
      <c r="Q21" s="87"/>
      <c r="R21" s="87"/>
      <c r="S21" s="87"/>
      <c r="T21" s="88"/>
      <c r="U21" s="88"/>
      <c r="V21" s="88"/>
      <c r="W21" s="88"/>
      <c r="X21" s="88"/>
      <c r="Y21" s="88"/>
      <c r="Z21" s="88"/>
      <c r="AA21" s="88"/>
      <c r="AB21" s="88"/>
      <c r="AC21" s="88"/>
      <c r="AD21" s="88"/>
      <c r="AE21" s="88"/>
      <c r="AF21" s="88"/>
      <c r="AG21" s="88"/>
      <c r="AH21" s="88"/>
      <c r="AI21" s="88"/>
      <c r="AJ21" s="88"/>
      <c r="AK21" s="88"/>
      <c r="AL21" s="25"/>
    </row>
    <row r="22" spans="1:40" ht="31.5" customHeight="1" x14ac:dyDescent="0.35">
      <c r="A22" s="5"/>
      <c r="D22" s="89" t="s">
        <v>22</v>
      </c>
      <c r="E22" s="89"/>
      <c r="F22" s="89"/>
      <c r="G22" s="89"/>
      <c r="H22" s="89"/>
      <c r="I22" s="89"/>
      <c r="J22" s="89"/>
      <c r="K22" s="89"/>
      <c r="L22" s="89"/>
      <c r="M22" s="89"/>
      <c r="N22" s="89"/>
      <c r="O22" s="89"/>
      <c r="P22" s="89"/>
      <c r="Q22" s="89"/>
      <c r="R22" s="89"/>
      <c r="S22" s="89"/>
      <c r="T22" s="89"/>
      <c r="U22" s="89"/>
      <c r="V22" s="89"/>
      <c r="W22" s="89"/>
      <c r="X22" s="89"/>
      <c r="Y22" s="89"/>
      <c r="Z22" s="89"/>
      <c r="AA22" s="89"/>
      <c r="AB22" s="89"/>
      <c r="AC22" s="89"/>
      <c r="AD22" s="89"/>
      <c r="AE22" s="89"/>
      <c r="AF22" s="89"/>
      <c r="AG22" s="89"/>
      <c r="AH22" s="89"/>
      <c r="AI22" s="89"/>
      <c r="AJ22" s="89"/>
      <c r="AK22" s="89"/>
      <c r="AL22" s="89"/>
    </row>
    <row r="23" spans="1:40" s="27" customFormat="1" ht="31.5" customHeight="1" x14ac:dyDescent="0.35">
      <c r="A23" s="26"/>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row>
    <row r="24" spans="1:40" s="27" customFormat="1" ht="31.5" customHeight="1" x14ac:dyDescent="0.35">
      <c r="A24" s="26"/>
      <c r="D24" s="28"/>
      <c r="E24" s="2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row>
    <row r="25" spans="1:40" s="27" customFormat="1" ht="31.5" customHeight="1" x14ac:dyDescent="0.35">
      <c r="A25" s="26"/>
      <c r="D25" s="29"/>
      <c r="E25" s="30"/>
      <c r="F25" s="30"/>
      <c r="G25" s="30"/>
      <c r="H25" s="30"/>
      <c r="I25" s="30"/>
      <c r="J25" s="30"/>
      <c r="K25" s="30"/>
      <c r="L25" s="30"/>
      <c r="M25" s="30"/>
      <c r="N25" s="30"/>
      <c r="O25" s="90" t="s">
        <v>23</v>
      </c>
      <c r="P25" s="90"/>
      <c r="Q25" s="90"/>
      <c r="R25" s="90"/>
      <c r="S25" s="90"/>
      <c r="T25" s="90"/>
      <c r="U25" s="90"/>
      <c r="V25" s="90"/>
      <c r="W25" s="90"/>
      <c r="X25" s="90"/>
      <c r="Y25" s="90"/>
      <c r="Z25" s="90"/>
      <c r="AA25" s="90"/>
      <c r="AB25" s="90"/>
      <c r="AC25" s="90"/>
      <c r="AD25" s="90"/>
      <c r="AE25" s="30"/>
      <c r="AF25" s="30"/>
      <c r="AG25" s="30"/>
      <c r="AH25" s="30"/>
      <c r="AI25" s="30"/>
      <c r="AJ25" s="30"/>
      <c r="AK25" s="30"/>
      <c r="AL25" s="30"/>
    </row>
    <row r="26" spans="1:40" s="27" customFormat="1" ht="31.5" customHeight="1" x14ac:dyDescent="0.35">
      <c r="A26" s="26"/>
      <c r="D26" s="29"/>
      <c r="E26" s="30"/>
      <c r="F26" s="30"/>
      <c r="G26" s="30"/>
      <c r="H26" s="30"/>
      <c r="I26" s="30"/>
      <c r="J26" s="30"/>
      <c r="K26" s="30"/>
      <c r="L26" s="30"/>
      <c r="M26" s="30"/>
      <c r="N26" s="30"/>
      <c r="O26" s="31"/>
      <c r="P26" s="31"/>
      <c r="Q26" s="31"/>
      <c r="R26" s="31"/>
      <c r="S26" s="31"/>
      <c r="T26" s="31"/>
      <c r="U26" s="31"/>
      <c r="V26" s="31"/>
      <c r="W26" s="31"/>
      <c r="X26" s="31"/>
      <c r="Y26" s="31"/>
      <c r="Z26" s="31"/>
      <c r="AA26" s="31"/>
      <c r="AB26" s="30"/>
      <c r="AC26" s="30"/>
      <c r="AD26" s="30"/>
      <c r="AE26" s="30"/>
      <c r="AF26" s="30"/>
      <c r="AG26" s="30"/>
      <c r="AH26" s="30"/>
      <c r="AI26" s="30"/>
      <c r="AJ26" s="30"/>
      <c r="AK26" s="30"/>
      <c r="AL26" s="30"/>
    </row>
    <row r="27" spans="1:40" s="27" customFormat="1" ht="31.5" customHeight="1" x14ac:dyDescent="0.35">
      <c r="A27" s="26"/>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row>
    <row r="28" spans="1:40" ht="25.5" customHeight="1" x14ac:dyDescent="0.35">
      <c r="A28" s="5"/>
      <c r="D28" s="85" t="s">
        <v>24</v>
      </c>
      <c r="E28" s="85"/>
      <c r="F28" s="85"/>
      <c r="G28" s="85"/>
      <c r="H28" s="85"/>
      <c r="I28" s="85"/>
      <c r="J28" s="85"/>
      <c r="K28" s="85"/>
      <c r="L28" s="85"/>
      <c r="M28" s="85"/>
      <c r="N28" s="85"/>
      <c r="O28" s="85"/>
      <c r="P28" s="85"/>
      <c r="Q28" s="85"/>
      <c r="R28" s="85"/>
      <c r="S28" s="10"/>
      <c r="T28" s="10"/>
      <c r="U28" s="10"/>
      <c r="V28" s="10"/>
      <c r="W28" s="10"/>
      <c r="X28" s="10"/>
      <c r="Y28" s="10"/>
      <c r="Z28" s="32"/>
      <c r="AA28" s="32"/>
      <c r="AB28" s="32"/>
      <c r="AC28" s="85" t="s">
        <v>25</v>
      </c>
      <c r="AD28" s="85"/>
      <c r="AE28" s="85"/>
      <c r="AF28" s="85"/>
      <c r="AG28" s="85"/>
      <c r="AH28" s="85"/>
      <c r="AI28" s="85"/>
      <c r="AJ28" s="85"/>
      <c r="AK28" s="85"/>
      <c r="AL28" s="85"/>
    </row>
    <row r="29" spans="1:40" ht="12.75" customHeight="1" x14ac:dyDescent="0.35">
      <c r="A29" s="5"/>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row>
    <row r="30" spans="1:40" x14ac:dyDescent="0.35">
      <c r="A30" s="5"/>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row>
    <row r="31" spans="1:40" ht="15.75" customHeight="1" x14ac:dyDescent="0.35">
      <c r="A31" s="33"/>
      <c r="B31" s="34"/>
      <c r="C31" s="34"/>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row>
    <row r="32" spans="1:40" ht="15.75" customHeight="1" x14ac:dyDescent="0.35">
      <c r="D32" s="36"/>
      <c r="E32" s="36"/>
      <c r="F32" s="36"/>
      <c r="G32" s="36"/>
      <c r="H32" s="36"/>
      <c r="I32" s="36"/>
      <c r="J32" s="36"/>
      <c r="K32" s="36"/>
      <c r="L32" s="36"/>
    </row>
  </sheetData>
  <mergeCells count="31">
    <mergeCell ref="D28:R28"/>
    <mergeCell ref="AC28:AL28"/>
    <mergeCell ref="D21:O21"/>
    <mergeCell ref="P21:S21"/>
    <mergeCell ref="T21:AK21"/>
    <mergeCell ref="D22:AL22"/>
    <mergeCell ref="O25:AD25"/>
    <mergeCell ref="D19:F19"/>
    <mergeCell ref="G19:O19"/>
    <mergeCell ref="P19:S19"/>
    <mergeCell ref="T19:AK19"/>
    <mergeCell ref="D20:O20"/>
    <mergeCell ref="P20:S20"/>
    <mergeCell ref="T20:AK20"/>
    <mergeCell ref="D12:AL12"/>
    <mergeCell ref="D15:AL15"/>
    <mergeCell ref="D16:AL16"/>
    <mergeCell ref="D18:F18"/>
    <mergeCell ref="G18:O18"/>
    <mergeCell ref="P18:S18"/>
    <mergeCell ref="T18:AK18"/>
    <mergeCell ref="AB6:AH6"/>
    <mergeCell ref="AI6:AL6"/>
    <mergeCell ref="AB7:AH7"/>
    <mergeCell ref="AI7:AL7"/>
    <mergeCell ref="D11:AL11"/>
    <mergeCell ref="D1:AL1"/>
    <mergeCell ref="D2:AL2"/>
    <mergeCell ref="D5:W5"/>
    <mergeCell ref="AB5:AH5"/>
    <mergeCell ref="AI5:AL5"/>
  </mergeCells>
  <conditionalFormatting sqref="D19">
    <cfRule type="cellIs" dxfId="261" priority="2" operator="between">
      <formula>0</formula>
      <formula>0</formula>
    </cfRule>
    <cfRule type="containsErrors" dxfId="260" priority="3">
      <formula>ISERROR(D19)</formula>
    </cfRule>
  </conditionalFormatting>
  <conditionalFormatting sqref="G19">
    <cfRule type="cellIs" dxfId="259" priority="4" operator="between">
      <formula>0</formula>
      <formula>0</formula>
    </cfRule>
    <cfRule type="containsErrors" dxfId="258" priority="5">
      <formula>ISERROR(G19)</formula>
    </cfRule>
  </conditionalFormatting>
  <conditionalFormatting sqref="T19">
    <cfRule type="cellIs" dxfId="257" priority="6" operator="between">
      <formula>0</formula>
      <formula>0</formula>
    </cfRule>
    <cfRule type="containsErrors" dxfId="256" priority="7">
      <formula>ISERROR(T19)</formula>
    </cfRule>
  </conditionalFormatting>
  <printOptions horizontalCentered="1"/>
  <pageMargins left="0.59027777777777801" right="0.59027777777777801" top="0.78749999999999998" bottom="0.59027777777777801" header="0.51180555555555496" footer="0.51180555555555496"/>
  <pageSetup scale="57" firstPageNumber="0"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MK27"/>
  <sheetViews>
    <sheetView view="pageBreakPreview" topLeftCell="D7"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GASTO'!D13</f>
        <v>2754</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GASTO'!B13</f>
        <v>45671</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GASTO'!C13</f>
        <v>1</v>
      </c>
      <c r="E14" s="79"/>
      <c r="F14" s="79"/>
      <c r="G14" s="80">
        <f>+'PAGO GASTO'!E13</f>
        <v>151</v>
      </c>
      <c r="H14" s="80"/>
      <c r="I14" s="80"/>
      <c r="J14" s="80"/>
      <c r="K14" s="80"/>
      <c r="L14" s="80"/>
      <c r="M14" s="80"/>
      <c r="N14" s="80"/>
      <c r="O14" s="80"/>
      <c r="P14" s="80" t="str">
        <f>+'PAGO GASTO'!F13</f>
        <v>Pago  Factura Serie 0170E382 No. 1738624848 , De  Mi Bodega, S.A.  Por Arrendamiento de Bodega Unidad A-036 que corresponde al mes de ENERO  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GASTO'!G13</f>
        <v>1321.94</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27" priority="2" operator="between">
      <formula>0</formula>
      <formula>0</formula>
    </cfRule>
    <cfRule type="containsErrors" dxfId="226" priority="3">
      <formula>ISERROR(D14)</formula>
    </cfRule>
  </conditionalFormatting>
  <conditionalFormatting sqref="G14">
    <cfRule type="cellIs" dxfId="225" priority="4" operator="between">
      <formula>0</formula>
      <formula>0</formula>
    </cfRule>
    <cfRule type="containsErrors" dxfId="22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MK27"/>
  <sheetViews>
    <sheetView view="pageBreakPreview" topLeftCell="D1"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GASTO'!D14</f>
        <v>2755</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GASTO'!B14</f>
        <v>45671</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GASTO'!C14</f>
        <v>1</v>
      </c>
      <c r="E14" s="79"/>
      <c r="F14" s="79"/>
      <c r="G14" s="80" t="str">
        <f>+'PAGO GASTO'!E14</f>
        <v>151
111</v>
      </c>
      <c r="H14" s="80"/>
      <c r="I14" s="80"/>
      <c r="J14" s="80"/>
      <c r="K14" s="80"/>
      <c r="L14" s="80"/>
      <c r="M14" s="80"/>
      <c r="N14" s="80"/>
      <c r="O14" s="80"/>
      <c r="P14" s="80" t="str">
        <f>+'PAGO GASTO'!F14</f>
        <v>Pago de Factura Serie 0024D61A  No. DTE: 659178499 a nombre de Turismo Actual, S.A. Por uso de la oficina correspondiente al mes de Enero 2025, más energía eléctrica del mes de Diciembre 2024, en Marina Pez Vela del Puerto de San José, por la Asociación Nacional de Pesca Deportiva de Guatemala.</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GASTO'!G14</f>
        <v>2149.5</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23" priority="2" operator="between">
      <formula>0</formula>
      <formula>0</formula>
    </cfRule>
    <cfRule type="containsErrors" dxfId="222" priority="3">
      <formula>ISERROR(D14)</formula>
    </cfRule>
  </conditionalFormatting>
  <conditionalFormatting sqref="G14">
    <cfRule type="cellIs" dxfId="221" priority="4" operator="between">
      <formula>0</formula>
      <formula>0</formula>
    </cfRule>
    <cfRule type="containsErrors" dxfId="22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MK27"/>
  <sheetViews>
    <sheetView view="pageBreakPreview" topLeftCell="D7"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GASTO'!D15</f>
        <v>2756</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GASTO'!B15</f>
        <v>45671</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GASTO'!C15</f>
        <v>1</v>
      </c>
      <c r="E14" s="79"/>
      <c r="F14" s="79"/>
      <c r="G14" s="80" t="str">
        <f>+'PAGO GASTO'!E15</f>
        <v>113
329</v>
      </c>
      <c r="H14" s="80"/>
      <c r="I14" s="80"/>
      <c r="J14" s="80"/>
      <c r="K14" s="80"/>
      <c r="L14" s="80"/>
      <c r="M14" s="80"/>
      <c r="N14" s="80"/>
      <c r="O14" s="80"/>
      <c r="P14" s="80" t="str">
        <f>+'PAGO GASTO'!F15</f>
        <v>Pago de Factura Serie 7F2F5AE5  No. 3197652637 de Telecomunicaciones de Guatemala, S.A. por servicio de Telefonía celular corporativa de, Coordinadora Técnica, Contador, Auxiliar Contable, Asistente Técnico, quienes laboran en la Asociación Nacional de Pesca Deportiva de Guatemala. Servicio corporativo Q1200.00 celular financiado Q399.45 correspondiente al período 02/12/2024 - 01/01/2025.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GASTO'!G15</f>
        <v>1599.45</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19" priority="2" operator="between">
      <formula>0</formula>
      <formula>0</formula>
    </cfRule>
    <cfRule type="containsErrors" dxfId="218" priority="3">
      <formula>ISERROR(D14)</formula>
    </cfRule>
  </conditionalFormatting>
  <conditionalFormatting sqref="G14">
    <cfRule type="cellIs" dxfId="217" priority="4" operator="between">
      <formula>0</formula>
      <formula>0</formula>
    </cfRule>
    <cfRule type="containsErrors" dxfId="21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MK27"/>
  <sheetViews>
    <sheetView view="pageBreakPreview" topLeftCell="D1"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GASTO'!D16</f>
        <v>2757</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GASTO'!B16</f>
        <v>45671</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GASTO'!C16</f>
        <v>1</v>
      </c>
      <c r="E14" s="79"/>
      <c r="F14" s="79"/>
      <c r="G14" s="80">
        <f>+'PAGO GASTO'!E16</f>
        <v>168</v>
      </c>
      <c r="H14" s="80"/>
      <c r="I14" s="80"/>
      <c r="J14" s="80"/>
      <c r="K14" s="80"/>
      <c r="L14" s="80"/>
      <c r="M14" s="80"/>
      <c r="N14" s="80"/>
      <c r="O14" s="80"/>
      <c r="P14" s="80" t="str">
        <f>+'PAGO GASTO'!F16</f>
        <v xml:space="preserve">Pago factura serire 36609239 número 1209353627 de MANUEL EDUARDO SORIA VALENZUELA por mantenimiento preventivo a 6 computadoras laptops que pertenecen a La Asociación Nacional de Pesca Deporitva. </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GASTO'!G16</f>
        <v>1350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15" priority="2" operator="between">
      <formula>0</formula>
      <formula>0</formula>
    </cfRule>
    <cfRule type="containsErrors" dxfId="214" priority="3">
      <formula>ISERROR(D14)</formula>
    </cfRule>
  </conditionalFormatting>
  <conditionalFormatting sqref="G14">
    <cfRule type="cellIs" dxfId="213" priority="4" operator="between">
      <formula>0</formula>
      <formula>0</formula>
    </cfRule>
    <cfRule type="containsErrors" dxfId="21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MK27"/>
  <sheetViews>
    <sheetView view="pageBreakPreview" topLeftCell="D1"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GASTO'!D17</f>
        <v>2758</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GASTO'!B17</f>
        <v>45671</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GASTO'!C17</f>
        <v>1</v>
      </c>
      <c r="E14" s="79"/>
      <c r="F14" s="79"/>
      <c r="G14" s="80">
        <f>+'PAGO GASTO'!E17</f>
        <v>211</v>
      </c>
      <c r="H14" s="80"/>
      <c r="I14" s="80"/>
      <c r="J14" s="80"/>
      <c r="K14" s="80"/>
      <c r="L14" s="80"/>
      <c r="M14" s="80"/>
      <c r="N14" s="80"/>
      <c r="O14" s="80"/>
      <c r="P14" s="80" t="str">
        <f>+'PAGO GASTO'!F17</f>
        <v>Pago factura serie EB32BD4C número 60968579 de STEPHANO JUANCARLO HERNÁNDEZ SÁNCHEZ  por 10 bolsas de café que se utiliza en la oficina de la Asociación Nacional de Pesca Deportiva.</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GASTO'!G17</f>
        <v>650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11" priority="2" operator="between">
      <formula>0</formula>
      <formula>0</formula>
    </cfRule>
    <cfRule type="containsErrors" dxfId="210" priority="3">
      <formula>ISERROR(D14)</formula>
    </cfRule>
  </conditionalFormatting>
  <conditionalFormatting sqref="G14">
    <cfRule type="cellIs" dxfId="209" priority="4" operator="between">
      <formula>0</formula>
      <formula>0</formula>
    </cfRule>
    <cfRule type="containsErrors" dxfId="20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GASTO'!D18</f>
        <v>2759</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GASTO'!B18</f>
        <v>45671</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GASTO'!C18</f>
        <v>1</v>
      </c>
      <c r="E14" s="79"/>
      <c r="F14" s="79"/>
      <c r="G14" s="80">
        <f>+'PAGO GASTO'!E18</f>
        <v>211</v>
      </c>
      <c r="H14" s="80"/>
      <c r="I14" s="80"/>
      <c r="J14" s="80"/>
      <c r="K14" s="80"/>
      <c r="L14" s="80"/>
      <c r="M14" s="80"/>
      <c r="N14" s="80"/>
      <c r="O14" s="80"/>
      <c r="P14" s="80" t="str">
        <f>+'PAGO GASTO'!F18</f>
        <v>Pago factura serie 5EC75D65 número 3549448994 de ALIMENTOS MANIKASA, S.A. por 27.72 LB. DE CULLOTE IMPORTADO para la cena de inscripción de la I y II Fecha del Campeonato Nacional de Liberación Pez Vela 2025 el día 15/01/2025.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GASTO'!G18</f>
        <v>2300.7600000000002</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07" priority="2" operator="between">
      <formula>0</formula>
      <formula>0</formula>
    </cfRule>
    <cfRule type="containsErrors" dxfId="206" priority="3">
      <formula>ISERROR(D14)</formula>
    </cfRule>
  </conditionalFormatting>
  <conditionalFormatting sqref="G14">
    <cfRule type="cellIs" dxfId="205" priority="4" operator="between">
      <formula>0</formula>
      <formula>0</formula>
    </cfRule>
    <cfRule type="containsErrors" dxfId="20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MK27"/>
  <sheetViews>
    <sheetView view="pageBreakPreview" topLeftCell="D8"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GASTO'!D19</f>
        <v>2760</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GASTO'!B19</f>
        <v>45671</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GASTO'!C19</f>
        <v>1</v>
      </c>
      <c r="E14" s="79"/>
      <c r="F14" s="79"/>
      <c r="G14" s="80" t="str">
        <f>+'PAGO GASTO'!E19</f>
        <v>121
194</v>
      </c>
      <c r="H14" s="80"/>
      <c r="I14" s="80"/>
      <c r="J14" s="80"/>
      <c r="K14" s="80"/>
      <c r="L14" s="80"/>
      <c r="M14" s="80"/>
      <c r="N14" s="80"/>
      <c r="O14" s="80"/>
      <c r="P14" s="80" t="str">
        <f>+'PAGO GASTO'!F19</f>
        <v>Cheque a nombre  BANCO GYT CONTINENTAL, para pago por la publicación del informe sobre el funcionamiento y finalidad del archivo, según es requerida como parte de la Información de Oficio que se exige por parte de La Ley de Acceso a la Información Pública, Q 2,050.20,  Mas Q. 50.00 quetzales para compra de cheque de caja a nombre de Ingresos Propios Dirección General Del DCA y TN.</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GASTO'!G19</f>
        <v>2100.1999999999998</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03" priority="2" operator="between">
      <formula>0</formula>
      <formula>0</formula>
    </cfRule>
    <cfRule type="containsErrors" dxfId="202" priority="3">
      <formula>ISERROR(D14)</formula>
    </cfRule>
  </conditionalFormatting>
  <conditionalFormatting sqref="G14">
    <cfRule type="cellIs" dxfId="201" priority="4" operator="between">
      <formula>0</formula>
      <formula>0</formula>
    </cfRule>
    <cfRule type="containsErrors" dxfId="20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MK27"/>
  <sheetViews>
    <sheetView view="pageBreakPreview" topLeftCell="D1" zoomScale="78" zoomScaleNormal="100" zoomScalePageLayoutView="78" workbookViewId="0">
      <selection activeCell="AQ8" sqref="AQ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GASTO'!D20</f>
        <v>2761</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GASTO'!B20</f>
        <v>45671</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GASTO'!C20</f>
        <v>1</v>
      </c>
      <c r="E14" s="79"/>
      <c r="F14" s="79"/>
      <c r="G14" s="80">
        <f>+'PAGO GASTO'!E20</f>
        <v>211</v>
      </c>
      <c r="H14" s="80"/>
      <c r="I14" s="80"/>
      <c r="J14" s="80"/>
      <c r="K14" s="80"/>
      <c r="L14" s="80"/>
      <c r="M14" s="80"/>
      <c r="N14" s="80"/>
      <c r="O14" s="80"/>
      <c r="P14" s="80" t="str">
        <f>+'PAGO GASTO'!F20</f>
        <v>Pago factura serie A319F445 número 2007385708 de ALIMENTOS MANIKASA, S.A. por 26.38 LB. DE CULLOTE IMPORTADO para la cena intermedia en la entrega de resultados de la I Fecha del Campeonato Nacional de Liberación Pez Vela 2025 el día 17/01/2025.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GASTO'!G20</f>
        <v>2189.54</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99" priority="2" operator="between">
      <formula>0</formula>
      <formula>0</formula>
    </cfRule>
    <cfRule type="containsErrors" dxfId="198" priority="3">
      <formula>ISERROR(D14)</formula>
    </cfRule>
  </conditionalFormatting>
  <conditionalFormatting sqref="G14">
    <cfRule type="cellIs" dxfId="197" priority="4" operator="between">
      <formula>0</formula>
      <formula>0</formula>
    </cfRule>
    <cfRule type="containsErrors" dxfId="19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MK27"/>
  <sheetViews>
    <sheetView view="pageBreakPreview" topLeftCell="D1" zoomScale="78" zoomScaleNormal="100" zoomScalePageLayoutView="78" workbookViewId="0">
      <selection activeCell="W11" sqref="W11"/>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GASTO'!D21</f>
        <v>2762</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GASTO'!B21</f>
        <v>45671</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GASTO'!C21</f>
        <v>1</v>
      </c>
      <c r="E14" s="79"/>
      <c r="F14" s="79"/>
      <c r="G14" s="80">
        <f>+'PAGO GASTO'!E21</f>
        <v>199</v>
      </c>
      <c r="H14" s="80"/>
      <c r="I14" s="80"/>
      <c r="J14" s="80"/>
      <c r="K14" s="80"/>
      <c r="L14" s="80"/>
      <c r="M14" s="80"/>
      <c r="N14" s="80"/>
      <c r="O14" s="80"/>
      <c r="P14" s="80" t="str">
        <f>+'PAGO GASTO'!F21</f>
        <v>Pago factura serie 67CBAD47 número 3153477747 de SERGIO DAVID ALVARADO MATEO por reparación de bisagra en acero inoxidable de 2 hieleras de 1 metro que pertenecen a La Asociación Nacional de Pesca, que  son utilizadas para diferentes  eventos.</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GASTO'!G21</f>
        <v>900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95" priority="2" operator="between">
      <formula>0</formula>
      <formula>0</formula>
    </cfRule>
    <cfRule type="containsErrors" dxfId="194" priority="3">
      <formula>ISERROR(D14)</formula>
    </cfRule>
  </conditionalFormatting>
  <conditionalFormatting sqref="G14">
    <cfRule type="cellIs" dxfId="193" priority="4" operator="between">
      <formula>0</formula>
      <formula>0</formula>
    </cfRule>
    <cfRule type="containsErrors" dxfId="19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MK27"/>
  <sheetViews>
    <sheetView view="pageBreakPreview" topLeftCell="D1" zoomScale="78" zoomScaleNormal="100" zoomScalePageLayoutView="78" workbookViewId="0">
      <selection activeCell="AP9" sqref="AP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GASTO'!D22</f>
        <v>2763</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GASTO'!B22</f>
        <v>45671</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GASTO'!C22</f>
        <v>1</v>
      </c>
      <c r="E14" s="79"/>
      <c r="F14" s="79"/>
      <c r="G14" s="80" t="str">
        <f>+'PAGO GASTO'!E22</f>
        <v>322
291</v>
      </c>
      <c r="H14" s="80"/>
      <c r="I14" s="80"/>
      <c r="J14" s="80"/>
      <c r="K14" s="80"/>
      <c r="L14" s="80"/>
      <c r="M14" s="80"/>
      <c r="N14" s="80"/>
      <c r="O14" s="80"/>
      <c r="P14" s="80" t="str">
        <f>+'PAGO GASTO'!F22</f>
        <v xml:space="preserve">Pago por la compra de 2 archiveros lateral negro, 1 silla gerencial, 2 mouse inalambrico Logitech, 1 disco duro Adata 1T y 3 regletas de 3 metros para uso en la oficina de la Asociación Naciona de Pesca. </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GASTO'!G22</f>
        <v>6335</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91" priority="2" operator="between">
      <formula>0</formula>
      <formula>0</formula>
    </cfRule>
    <cfRule type="containsErrors" dxfId="190" priority="3">
      <formula>ISERROR(D14)</formula>
    </cfRule>
  </conditionalFormatting>
  <conditionalFormatting sqref="G14">
    <cfRule type="cellIs" dxfId="189" priority="4" operator="between">
      <formula>0</formula>
      <formula>0</formula>
    </cfRule>
    <cfRule type="containsErrors" dxfId="18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MK63"/>
  <sheetViews>
    <sheetView tabSelected="1" zoomScale="80" zoomScaleNormal="80" zoomScaleSheetLayoutView="78" zoomScalePageLayoutView="78" workbookViewId="0">
      <selection activeCell="F7" sqref="F7"/>
    </sheetView>
  </sheetViews>
  <sheetFormatPr baseColWidth="10" defaultColWidth="9.1796875" defaultRowHeight="14.5" x14ac:dyDescent="0.35"/>
  <cols>
    <col min="1" max="1" width="11.453125" style="2"/>
    <col min="2" max="2" width="11.81640625" style="2" bestFit="1" customWidth="1"/>
    <col min="3" max="5" width="11.453125" style="2"/>
    <col min="6" max="6" width="65.1796875" style="2" customWidth="1"/>
    <col min="7" max="7" width="22.7265625" style="2" customWidth="1"/>
    <col min="8" max="1025" width="11.453125" style="2"/>
  </cols>
  <sheetData>
    <row r="1" spans="1:41" ht="20" x14ac:dyDescent="0.35">
      <c r="A1" s="67" t="s">
        <v>0</v>
      </c>
      <c r="B1" s="67"/>
      <c r="C1" s="67"/>
      <c r="D1" s="67"/>
      <c r="E1" s="67"/>
      <c r="F1" s="67"/>
      <c r="G1" s="6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row>
    <row r="2" spans="1:41" ht="20" x14ac:dyDescent="0.35">
      <c r="A2" s="67" t="s">
        <v>138</v>
      </c>
      <c r="B2" s="67"/>
      <c r="C2" s="67"/>
      <c r="D2" s="67"/>
      <c r="E2" s="67"/>
      <c r="F2" s="67"/>
      <c r="G2" s="67"/>
    </row>
    <row r="3" spans="1:41" ht="20" x14ac:dyDescent="0.35">
      <c r="A3" s="67" t="s">
        <v>139</v>
      </c>
      <c r="B3" s="67"/>
      <c r="C3" s="67"/>
      <c r="D3" s="67"/>
      <c r="E3" s="67"/>
      <c r="F3" s="67"/>
      <c r="G3" s="67"/>
    </row>
    <row r="5" spans="1:41" x14ac:dyDescent="0.35">
      <c r="A5" s="38" t="s">
        <v>26</v>
      </c>
      <c r="B5" s="38" t="s">
        <v>27</v>
      </c>
      <c r="C5" s="2" t="s">
        <v>28</v>
      </c>
      <c r="D5" s="38" t="s">
        <v>29</v>
      </c>
      <c r="E5" s="38" t="s">
        <v>30</v>
      </c>
      <c r="F5" s="38" t="s">
        <v>31</v>
      </c>
      <c r="G5" s="38" t="s">
        <v>32</v>
      </c>
    </row>
    <row r="6" spans="1:41" ht="43.5" x14ac:dyDescent="0.35">
      <c r="A6" s="38">
        <v>1</v>
      </c>
      <c r="B6" s="63">
        <v>45663</v>
      </c>
      <c r="C6" s="38">
        <v>1</v>
      </c>
      <c r="D6" s="59">
        <v>2747</v>
      </c>
      <c r="E6" s="66">
        <v>0</v>
      </c>
      <c r="F6" s="62" t="s">
        <v>66</v>
      </c>
      <c r="G6" s="64">
        <v>7000</v>
      </c>
    </row>
    <row r="7" spans="1:41" ht="58" x14ac:dyDescent="0.35">
      <c r="A7" s="38">
        <v>2</v>
      </c>
      <c r="B7" s="63">
        <v>45664</v>
      </c>
      <c r="C7" s="38">
        <v>1</v>
      </c>
      <c r="D7" s="59">
        <v>2748</v>
      </c>
      <c r="E7" s="66">
        <v>113</v>
      </c>
      <c r="F7" s="62" t="s">
        <v>67</v>
      </c>
      <c r="G7" s="64">
        <v>1980</v>
      </c>
    </row>
    <row r="8" spans="1:41" ht="43.5" x14ac:dyDescent="0.35">
      <c r="A8" s="38">
        <v>3</v>
      </c>
      <c r="B8" s="63">
        <v>45664</v>
      </c>
      <c r="C8" s="38">
        <v>1</v>
      </c>
      <c r="D8" s="59">
        <v>2749</v>
      </c>
      <c r="E8" s="66">
        <v>142</v>
      </c>
      <c r="F8" s="62" t="s">
        <v>68</v>
      </c>
      <c r="G8" s="65">
        <v>2100</v>
      </c>
    </row>
    <row r="9" spans="1:41" ht="72.5" x14ac:dyDescent="0.35">
      <c r="A9" s="38">
        <v>4</v>
      </c>
      <c r="B9" s="63">
        <v>45664</v>
      </c>
      <c r="C9" s="38">
        <v>1</v>
      </c>
      <c r="D9" s="59">
        <v>2750</v>
      </c>
      <c r="E9" s="66">
        <v>133</v>
      </c>
      <c r="F9" s="62" t="s">
        <v>69</v>
      </c>
      <c r="G9" s="64">
        <v>1680</v>
      </c>
    </row>
    <row r="10" spans="1:41" ht="72.5" x14ac:dyDescent="0.35">
      <c r="A10" s="38">
        <v>5</v>
      </c>
      <c r="B10" s="63">
        <v>45664</v>
      </c>
      <c r="C10" s="38">
        <v>1</v>
      </c>
      <c r="D10" s="59">
        <v>2751</v>
      </c>
      <c r="E10" s="66">
        <v>133</v>
      </c>
      <c r="F10" s="62" t="s">
        <v>70</v>
      </c>
      <c r="G10" s="65">
        <v>1680</v>
      </c>
    </row>
    <row r="11" spans="1:41" ht="72.5" x14ac:dyDescent="0.35">
      <c r="A11" s="38">
        <v>6</v>
      </c>
      <c r="B11" s="63">
        <v>45664</v>
      </c>
      <c r="C11" s="38">
        <v>1</v>
      </c>
      <c r="D11" s="59">
        <v>2752</v>
      </c>
      <c r="E11" s="66">
        <v>133</v>
      </c>
      <c r="F11" s="62" t="s">
        <v>71</v>
      </c>
      <c r="G11" s="65">
        <v>910</v>
      </c>
    </row>
    <row r="12" spans="1:41" ht="75" x14ac:dyDescent="0.35">
      <c r="A12" s="38">
        <v>7</v>
      </c>
      <c r="B12" s="63">
        <v>45671</v>
      </c>
      <c r="C12" s="38">
        <v>1</v>
      </c>
      <c r="D12" s="59">
        <v>2753</v>
      </c>
      <c r="E12" s="61" t="s">
        <v>131</v>
      </c>
      <c r="F12" s="62" t="s">
        <v>72</v>
      </c>
      <c r="G12" s="65">
        <v>15788.08</v>
      </c>
    </row>
    <row r="13" spans="1:41" ht="43.5" x14ac:dyDescent="0.35">
      <c r="A13" s="38">
        <v>8</v>
      </c>
      <c r="B13" s="63">
        <v>45671</v>
      </c>
      <c r="C13" s="38">
        <v>1</v>
      </c>
      <c r="D13" s="59">
        <v>2754</v>
      </c>
      <c r="E13" s="66">
        <v>151</v>
      </c>
      <c r="F13" s="62" t="s">
        <v>73</v>
      </c>
      <c r="G13" s="65">
        <v>1321.94</v>
      </c>
    </row>
    <row r="14" spans="1:41" ht="58" x14ac:dyDescent="0.35">
      <c r="A14" s="38">
        <v>9</v>
      </c>
      <c r="B14" s="63">
        <v>45671</v>
      </c>
      <c r="C14" s="38">
        <v>1</v>
      </c>
      <c r="D14" s="59">
        <v>2755</v>
      </c>
      <c r="E14" s="61" t="s">
        <v>65</v>
      </c>
      <c r="F14" s="62" t="s">
        <v>74</v>
      </c>
      <c r="G14" s="65">
        <v>2149.5</v>
      </c>
    </row>
    <row r="15" spans="1:41" ht="87" x14ac:dyDescent="0.35">
      <c r="A15" s="38">
        <v>10</v>
      </c>
      <c r="B15" s="63">
        <v>45671</v>
      </c>
      <c r="C15" s="38">
        <v>1</v>
      </c>
      <c r="D15" s="59">
        <v>2756</v>
      </c>
      <c r="E15" s="61" t="s">
        <v>84</v>
      </c>
      <c r="F15" s="62" t="s">
        <v>75</v>
      </c>
      <c r="G15" s="65">
        <v>1599.45</v>
      </c>
    </row>
    <row r="16" spans="1:41" ht="43.5" x14ac:dyDescent="0.35">
      <c r="A16" s="38">
        <v>11</v>
      </c>
      <c r="B16" s="63">
        <v>45671</v>
      </c>
      <c r="C16" s="38">
        <v>1</v>
      </c>
      <c r="D16" s="59">
        <v>2757</v>
      </c>
      <c r="E16" s="66">
        <v>168</v>
      </c>
      <c r="F16" s="62" t="s">
        <v>76</v>
      </c>
      <c r="G16" s="65">
        <v>1350</v>
      </c>
    </row>
    <row r="17" spans="1:7" ht="43.5" x14ac:dyDescent="0.35">
      <c r="A17" s="38">
        <v>12</v>
      </c>
      <c r="B17" s="63">
        <v>45671</v>
      </c>
      <c r="C17" s="38">
        <v>1</v>
      </c>
      <c r="D17" s="59">
        <v>2758</v>
      </c>
      <c r="E17" s="66">
        <v>211</v>
      </c>
      <c r="F17" s="62" t="s">
        <v>77</v>
      </c>
      <c r="G17" s="65">
        <v>650</v>
      </c>
    </row>
    <row r="18" spans="1:7" ht="58" x14ac:dyDescent="0.35">
      <c r="A18" s="38">
        <v>13</v>
      </c>
      <c r="B18" s="63">
        <v>45671</v>
      </c>
      <c r="C18" s="38">
        <v>1</v>
      </c>
      <c r="D18" s="59">
        <v>2759</v>
      </c>
      <c r="E18" s="66">
        <v>211</v>
      </c>
      <c r="F18" s="62" t="s">
        <v>78</v>
      </c>
      <c r="G18" s="65">
        <v>2300.7600000000002</v>
      </c>
    </row>
    <row r="19" spans="1:7" ht="87" x14ac:dyDescent="0.35">
      <c r="A19" s="38">
        <v>14</v>
      </c>
      <c r="B19" s="63">
        <v>45671</v>
      </c>
      <c r="C19" s="38">
        <v>1</v>
      </c>
      <c r="D19" s="59">
        <v>2760</v>
      </c>
      <c r="E19" s="60" t="s">
        <v>85</v>
      </c>
      <c r="F19" s="62" t="s">
        <v>79</v>
      </c>
      <c r="G19" s="65">
        <v>2100.1999999999998</v>
      </c>
    </row>
    <row r="20" spans="1:7" ht="58" x14ac:dyDescent="0.35">
      <c r="A20" s="38">
        <v>15</v>
      </c>
      <c r="B20" s="63">
        <v>45671</v>
      </c>
      <c r="C20" s="38">
        <v>1</v>
      </c>
      <c r="D20" s="59">
        <v>2761</v>
      </c>
      <c r="E20" s="38">
        <v>211</v>
      </c>
      <c r="F20" s="62" t="s">
        <v>80</v>
      </c>
      <c r="G20" s="65">
        <v>2189.54</v>
      </c>
    </row>
    <row r="21" spans="1:7" ht="58" x14ac:dyDescent="0.35">
      <c r="A21" s="38">
        <v>16</v>
      </c>
      <c r="B21" s="63">
        <v>45671</v>
      </c>
      <c r="C21" s="38">
        <v>1</v>
      </c>
      <c r="D21" s="59">
        <v>2762</v>
      </c>
      <c r="E21" s="38">
        <v>199</v>
      </c>
      <c r="F21" s="62" t="s">
        <v>81</v>
      </c>
      <c r="G21" s="65">
        <v>900</v>
      </c>
    </row>
    <row r="22" spans="1:7" ht="43.5" x14ac:dyDescent="0.35">
      <c r="A22" s="38">
        <v>17</v>
      </c>
      <c r="B22" s="63">
        <v>45671</v>
      </c>
      <c r="C22" s="38">
        <v>1</v>
      </c>
      <c r="D22" s="59">
        <v>2763</v>
      </c>
      <c r="E22" s="60" t="s">
        <v>86</v>
      </c>
      <c r="F22" s="62" t="s">
        <v>82</v>
      </c>
      <c r="G22" s="65">
        <v>6335</v>
      </c>
    </row>
    <row r="23" spans="1:7" ht="87" x14ac:dyDescent="0.35">
      <c r="A23" s="38">
        <v>18</v>
      </c>
      <c r="B23" s="63">
        <v>45672</v>
      </c>
      <c r="C23" s="38">
        <v>1</v>
      </c>
      <c r="D23" s="59">
        <v>2764</v>
      </c>
      <c r="E23" s="60">
        <v>168</v>
      </c>
      <c r="F23" s="62" t="s">
        <v>83</v>
      </c>
      <c r="G23" s="65">
        <v>3859.64</v>
      </c>
    </row>
    <row r="24" spans="1:7" ht="43.5" x14ac:dyDescent="0.35">
      <c r="A24" s="38">
        <v>19</v>
      </c>
      <c r="B24" s="63">
        <v>45679</v>
      </c>
      <c r="C24" s="38">
        <v>1</v>
      </c>
      <c r="D24" s="59">
        <v>2765</v>
      </c>
      <c r="E24" s="38">
        <v>111</v>
      </c>
      <c r="F24" s="62" t="s">
        <v>87</v>
      </c>
      <c r="G24" s="65">
        <v>270.49</v>
      </c>
    </row>
    <row r="25" spans="1:7" ht="58" x14ac:dyDescent="0.35">
      <c r="A25" s="38">
        <v>20</v>
      </c>
      <c r="B25" s="63">
        <v>45679</v>
      </c>
      <c r="C25" s="38">
        <v>1</v>
      </c>
      <c r="D25" s="59">
        <v>2766</v>
      </c>
      <c r="E25" s="38">
        <v>211</v>
      </c>
      <c r="F25" s="62" t="s">
        <v>88</v>
      </c>
      <c r="G25" s="65">
        <v>4860</v>
      </c>
    </row>
    <row r="26" spans="1:7" ht="43.5" x14ac:dyDescent="0.35">
      <c r="A26" s="38">
        <v>21</v>
      </c>
      <c r="B26" s="63">
        <v>45679</v>
      </c>
      <c r="C26" s="38">
        <v>1</v>
      </c>
      <c r="D26" s="59">
        <v>2767</v>
      </c>
      <c r="E26" s="61" t="s">
        <v>127</v>
      </c>
      <c r="F26" s="62" t="s">
        <v>89</v>
      </c>
      <c r="G26" s="65">
        <v>813.12</v>
      </c>
    </row>
    <row r="27" spans="1:7" ht="43.5" x14ac:dyDescent="0.35">
      <c r="A27" s="38">
        <v>22</v>
      </c>
      <c r="B27" s="63">
        <v>45679</v>
      </c>
      <c r="C27" s="38">
        <v>1</v>
      </c>
      <c r="D27" s="59">
        <v>2768</v>
      </c>
      <c r="E27" s="61">
        <v>155</v>
      </c>
      <c r="F27" s="62" t="s">
        <v>90</v>
      </c>
      <c r="G27" s="65">
        <v>8400</v>
      </c>
    </row>
    <row r="28" spans="1:7" ht="43.5" x14ac:dyDescent="0.35">
      <c r="A28" s="38">
        <v>23</v>
      </c>
      <c r="B28" s="63">
        <v>45679</v>
      </c>
      <c r="C28" s="38">
        <v>1</v>
      </c>
      <c r="D28" s="59">
        <v>2769</v>
      </c>
      <c r="E28" s="38">
        <v>155</v>
      </c>
      <c r="F28" s="62" t="s">
        <v>91</v>
      </c>
      <c r="G28" s="65">
        <v>8400</v>
      </c>
    </row>
    <row r="29" spans="1:7" ht="43.5" x14ac:dyDescent="0.35">
      <c r="A29" s="38">
        <v>24</v>
      </c>
      <c r="B29" s="63">
        <v>45679</v>
      </c>
      <c r="C29" s="38">
        <v>1</v>
      </c>
      <c r="D29" s="59">
        <v>2770</v>
      </c>
      <c r="E29" s="38">
        <v>211</v>
      </c>
      <c r="F29" s="62" t="s">
        <v>92</v>
      </c>
      <c r="G29" s="65">
        <v>675</v>
      </c>
    </row>
    <row r="30" spans="1:7" ht="43.5" x14ac:dyDescent="0.35">
      <c r="A30" s="38">
        <v>25</v>
      </c>
      <c r="B30" s="63">
        <v>45679</v>
      </c>
      <c r="C30" s="38">
        <v>1</v>
      </c>
      <c r="D30" s="59">
        <v>2771</v>
      </c>
      <c r="E30" s="38">
        <v>211</v>
      </c>
      <c r="F30" s="62" t="s">
        <v>93</v>
      </c>
      <c r="G30" s="65">
        <v>675</v>
      </c>
    </row>
    <row r="31" spans="1:7" ht="58" x14ac:dyDescent="0.35">
      <c r="A31" s="38">
        <v>26</v>
      </c>
      <c r="B31" s="63">
        <v>45679</v>
      </c>
      <c r="C31" s="38">
        <v>1</v>
      </c>
      <c r="D31" s="59">
        <v>2772</v>
      </c>
      <c r="E31" s="38">
        <v>155</v>
      </c>
      <c r="F31" s="62" t="s">
        <v>94</v>
      </c>
      <c r="G31" s="65">
        <v>8311.61</v>
      </c>
    </row>
    <row r="32" spans="1:7" ht="58" x14ac:dyDescent="0.35">
      <c r="A32" s="38">
        <v>27</v>
      </c>
      <c r="B32" s="63">
        <v>45679</v>
      </c>
      <c r="C32" s="38">
        <v>1</v>
      </c>
      <c r="D32" s="59">
        <v>2773</v>
      </c>
      <c r="E32" s="38">
        <v>155</v>
      </c>
      <c r="F32" s="62" t="s">
        <v>95</v>
      </c>
      <c r="G32" s="65">
        <v>8311.61</v>
      </c>
    </row>
    <row r="33" spans="1:7" ht="58" x14ac:dyDescent="0.35">
      <c r="A33" s="38">
        <v>28</v>
      </c>
      <c r="B33" s="63">
        <v>45679</v>
      </c>
      <c r="C33" s="38">
        <v>1</v>
      </c>
      <c r="D33" s="59">
        <v>2774</v>
      </c>
      <c r="E33" s="38">
        <v>196</v>
      </c>
      <c r="F33" s="62" t="s">
        <v>96</v>
      </c>
      <c r="G33" s="65">
        <v>6358.67</v>
      </c>
    </row>
    <row r="34" spans="1:7" ht="58" x14ac:dyDescent="0.35">
      <c r="A34" s="38">
        <v>29</v>
      </c>
      <c r="B34" s="63">
        <v>45679</v>
      </c>
      <c r="C34" s="38">
        <v>1</v>
      </c>
      <c r="D34" s="59">
        <v>2775</v>
      </c>
      <c r="E34" s="38">
        <v>121</v>
      </c>
      <c r="F34" s="62" t="s">
        <v>97</v>
      </c>
      <c r="G34" s="65">
        <v>600</v>
      </c>
    </row>
    <row r="35" spans="1:7" ht="100" x14ac:dyDescent="0.35">
      <c r="A35" s="38">
        <v>30</v>
      </c>
      <c r="B35" s="63">
        <v>45679</v>
      </c>
      <c r="C35" s="38">
        <v>1</v>
      </c>
      <c r="D35" s="59">
        <v>2776</v>
      </c>
      <c r="E35" s="61" t="s">
        <v>132</v>
      </c>
      <c r="F35" s="62" t="s">
        <v>98</v>
      </c>
      <c r="G35" s="65" t="s">
        <v>135</v>
      </c>
    </row>
    <row r="36" spans="1:7" ht="58" x14ac:dyDescent="0.35">
      <c r="A36" s="38">
        <v>31</v>
      </c>
      <c r="B36" s="63">
        <v>45679</v>
      </c>
      <c r="C36" s="38">
        <v>1</v>
      </c>
      <c r="D36" s="59">
        <v>2777</v>
      </c>
      <c r="E36" s="66">
        <v>262</v>
      </c>
      <c r="F36" s="62" t="s">
        <v>99</v>
      </c>
      <c r="G36" s="65">
        <v>2550.98</v>
      </c>
    </row>
    <row r="37" spans="1:7" ht="58" x14ac:dyDescent="0.35">
      <c r="A37" s="38">
        <v>32</v>
      </c>
      <c r="B37" s="63">
        <v>45679</v>
      </c>
      <c r="C37" s="38">
        <v>1</v>
      </c>
      <c r="D37" s="59">
        <v>2778</v>
      </c>
      <c r="E37" s="66">
        <v>262</v>
      </c>
      <c r="F37" s="62" t="s">
        <v>100</v>
      </c>
      <c r="G37" s="65">
        <v>967.5</v>
      </c>
    </row>
    <row r="38" spans="1:7" ht="58" x14ac:dyDescent="0.35">
      <c r="A38" s="38">
        <v>33</v>
      </c>
      <c r="B38" s="63">
        <v>45679</v>
      </c>
      <c r="C38" s="38">
        <v>1</v>
      </c>
      <c r="D38" s="59">
        <v>2779</v>
      </c>
      <c r="E38" s="66">
        <v>262</v>
      </c>
      <c r="F38" s="62" t="s">
        <v>101</v>
      </c>
      <c r="G38" s="65">
        <v>2257.5</v>
      </c>
    </row>
    <row r="39" spans="1:7" ht="58" x14ac:dyDescent="0.35">
      <c r="A39" s="38">
        <v>34</v>
      </c>
      <c r="B39" s="63">
        <v>45679</v>
      </c>
      <c r="C39" s="38">
        <v>1</v>
      </c>
      <c r="D39" s="59">
        <v>2780</v>
      </c>
      <c r="E39" s="66">
        <v>262</v>
      </c>
      <c r="F39" s="62" t="s">
        <v>102</v>
      </c>
      <c r="G39" s="65">
        <v>1612.5</v>
      </c>
    </row>
    <row r="40" spans="1:7" ht="58" x14ac:dyDescent="0.35">
      <c r="A40" s="38">
        <v>35</v>
      </c>
      <c r="B40" s="63">
        <v>45679</v>
      </c>
      <c r="C40" s="38">
        <v>1</v>
      </c>
      <c r="D40" s="59">
        <v>2781</v>
      </c>
      <c r="E40" s="66">
        <v>211</v>
      </c>
      <c r="F40" s="62" t="s">
        <v>103</v>
      </c>
      <c r="G40" s="65">
        <v>1450</v>
      </c>
    </row>
    <row r="41" spans="1:7" ht="58" x14ac:dyDescent="0.35">
      <c r="A41" s="38">
        <v>36</v>
      </c>
      <c r="B41" s="63">
        <v>45679</v>
      </c>
      <c r="C41" s="38">
        <v>1</v>
      </c>
      <c r="D41" s="59">
        <v>2782</v>
      </c>
      <c r="E41" s="66">
        <v>211</v>
      </c>
      <c r="F41" s="62" t="s">
        <v>104</v>
      </c>
      <c r="G41" s="65">
        <v>1450</v>
      </c>
    </row>
    <row r="42" spans="1:7" ht="58" x14ac:dyDescent="0.35">
      <c r="A42" s="38">
        <v>37</v>
      </c>
      <c r="B42" s="63">
        <v>45679</v>
      </c>
      <c r="C42" s="38">
        <v>1</v>
      </c>
      <c r="D42" s="59">
        <v>2783</v>
      </c>
      <c r="E42" s="61">
        <v>211</v>
      </c>
      <c r="F42" s="62" t="s">
        <v>105</v>
      </c>
      <c r="G42" s="65">
        <v>1450</v>
      </c>
    </row>
    <row r="43" spans="1:7" ht="58" x14ac:dyDescent="0.35">
      <c r="A43" s="38">
        <v>38</v>
      </c>
      <c r="B43" s="63">
        <v>45679</v>
      </c>
      <c r="C43" s="38">
        <v>1</v>
      </c>
      <c r="D43" s="59">
        <v>2784</v>
      </c>
      <c r="E43" s="61">
        <v>211</v>
      </c>
      <c r="F43" s="62" t="s">
        <v>106</v>
      </c>
      <c r="G43" s="65">
        <v>1450</v>
      </c>
    </row>
    <row r="44" spans="1:7" ht="43.5" x14ac:dyDescent="0.35">
      <c r="A44" s="38">
        <v>39</v>
      </c>
      <c r="B44" s="63">
        <v>45679</v>
      </c>
      <c r="C44" s="38">
        <v>1</v>
      </c>
      <c r="D44" s="59">
        <v>2785</v>
      </c>
      <c r="E44" s="61">
        <v>151</v>
      </c>
      <c r="F44" s="62" t="s">
        <v>107</v>
      </c>
      <c r="G44" s="65">
        <v>1000</v>
      </c>
    </row>
    <row r="45" spans="1:7" ht="58" x14ac:dyDescent="0.35">
      <c r="A45" s="38">
        <v>40</v>
      </c>
      <c r="B45" s="63">
        <v>45679</v>
      </c>
      <c r="C45" s="38">
        <v>1</v>
      </c>
      <c r="D45" s="59">
        <v>2786</v>
      </c>
      <c r="E45" s="61">
        <v>151</v>
      </c>
      <c r="F45" s="62" t="s">
        <v>108</v>
      </c>
      <c r="G45" s="65">
        <v>5970.98</v>
      </c>
    </row>
    <row r="46" spans="1:7" ht="72.5" x14ac:dyDescent="0.35">
      <c r="A46" s="38">
        <v>41</v>
      </c>
      <c r="B46" s="63">
        <v>45679</v>
      </c>
      <c r="C46" s="38">
        <v>1</v>
      </c>
      <c r="D46" s="59">
        <v>2787</v>
      </c>
      <c r="E46" s="61">
        <v>151</v>
      </c>
      <c r="F46" s="62" t="s">
        <v>109</v>
      </c>
      <c r="G46" s="65">
        <v>8120.54</v>
      </c>
    </row>
    <row r="47" spans="1:7" ht="58" x14ac:dyDescent="0.35">
      <c r="A47" s="38">
        <v>42</v>
      </c>
      <c r="B47" s="63">
        <v>45686</v>
      </c>
      <c r="C47" s="38">
        <v>1</v>
      </c>
      <c r="D47" s="59">
        <v>2788</v>
      </c>
      <c r="E47" s="61">
        <v>153</v>
      </c>
      <c r="F47" s="62" t="s">
        <v>110</v>
      </c>
      <c r="G47" s="65">
        <v>856.79</v>
      </c>
    </row>
    <row r="48" spans="1:7" ht="58" x14ac:dyDescent="0.35">
      <c r="A48" s="38">
        <v>43</v>
      </c>
      <c r="B48" s="63">
        <v>45686</v>
      </c>
      <c r="C48" s="38">
        <v>1</v>
      </c>
      <c r="D48" s="59">
        <v>2789</v>
      </c>
      <c r="E48" s="61" t="s">
        <v>133</v>
      </c>
      <c r="F48" s="62" t="s">
        <v>111</v>
      </c>
      <c r="G48" s="65" t="s">
        <v>136</v>
      </c>
    </row>
    <row r="49" spans="1:7" ht="43.5" x14ac:dyDescent="0.35">
      <c r="A49" s="38">
        <v>44</v>
      </c>
      <c r="B49" s="63">
        <v>45686</v>
      </c>
      <c r="C49" s="38">
        <v>1</v>
      </c>
      <c r="D49" s="59">
        <v>2790</v>
      </c>
      <c r="E49" s="61" t="s">
        <v>128</v>
      </c>
      <c r="F49" s="62" t="s">
        <v>112</v>
      </c>
      <c r="G49" s="65">
        <v>17157.71</v>
      </c>
    </row>
    <row r="50" spans="1:7" ht="43.5" x14ac:dyDescent="0.35">
      <c r="A50" s="38">
        <v>45</v>
      </c>
      <c r="B50" s="63">
        <v>45686</v>
      </c>
      <c r="C50" s="38">
        <v>1</v>
      </c>
      <c r="D50" s="59">
        <v>2791</v>
      </c>
      <c r="E50" s="61" t="s">
        <v>128</v>
      </c>
      <c r="F50" s="62" t="s">
        <v>113</v>
      </c>
      <c r="G50" s="65">
        <v>11835.68</v>
      </c>
    </row>
    <row r="51" spans="1:7" ht="43.5" x14ac:dyDescent="0.35">
      <c r="A51" s="38">
        <v>46</v>
      </c>
      <c r="B51" s="63">
        <v>45686</v>
      </c>
      <c r="C51" s="38">
        <v>1</v>
      </c>
      <c r="D51" s="59">
        <v>2792</v>
      </c>
      <c r="E51" s="61" t="s">
        <v>128</v>
      </c>
      <c r="F51" s="62" t="s">
        <v>114</v>
      </c>
      <c r="G51" s="65">
        <v>7665.93</v>
      </c>
    </row>
    <row r="52" spans="1:7" ht="43.5" x14ac:dyDescent="0.35">
      <c r="A52" s="38">
        <v>47</v>
      </c>
      <c r="B52" s="63">
        <v>45686</v>
      </c>
      <c r="C52" s="38">
        <v>1</v>
      </c>
      <c r="D52" s="59">
        <v>2793</v>
      </c>
      <c r="E52" s="61" t="s">
        <v>128</v>
      </c>
      <c r="F52" s="62" t="s">
        <v>115</v>
      </c>
      <c r="G52" s="65">
        <v>6202.17</v>
      </c>
    </row>
    <row r="53" spans="1:7" ht="43.5" x14ac:dyDescent="0.35">
      <c r="A53" s="38">
        <v>48</v>
      </c>
      <c r="B53" s="63">
        <v>45686</v>
      </c>
      <c r="C53" s="38">
        <v>1</v>
      </c>
      <c r="D53" s="59">
        <v>2794</v>
      </c>
      <c r="E53" s="61" t="s">
        <v>128</v>
      </c>
      <c r="F53" s="62" t="s">
        <v>116</v>
      </c>
      <c r="G53" s="65">
        <v>5802.85</v>
      </c>
    </row>
    <row r="54" spans="1:7" ht="43.5" x14ac:dyDescent="0.35">
      <c r="A54" s="38">
        <v>49</v>
      </c>
      <c r="B54" s="63">
        <v>45686</v>
      </c>
      <c r="C54" s="38">
        <v>1</v>
      </c>
      <c r="D54" s="59">
        <v>2795</v>
      </c>
      <c r="E54" s="61" t="s">
        <v>128</v>
      </c>
      <c r="F54" s="62" t="s">
        <v>117</v>
      </c>
      <c r="G54" s="65">
        <v>4003.04</v>
      </c>
    </row>
    <row r="55" spans="1:7" ht="58" x14ac:dyDescent="0.35">
      <c r="A55" s="38">
        <v>50</v>
      </c>
      <c r="B55" s="63">
        <v>45686</v>
      </c>
      <c r="C55" s="38">
        <v>1</v>
      </c>
      <c r="D55" s="59">
        <v>2796</v>
      </c>
      <c r="E55" s="61" t="s">
        <v>129</v>
      </c>
      <c r="F55" s="62" t="s">
        <v>118</v>
      </c>
      <c r="G55" s="65">
        <v>4073.28</v>
      </c>
    </row>
    <row r="56" spans="1:7" ht="43.5" x14ac:dyDescent="0.35">
      <c r="A56" s="38">
        <v>51</v>
      </c>
      <c r="B56" s="63">
        <v>45686</v>
      </c>
      <c r="C56" s="38">
        <v>1</v>
      </c>
      <c r="D56" s="59">
        <v>2797</v>
      </c>
      <c r="E56" s="60">
        <v>184</v>
      </c>
      <c r="F56" s="62" t="s">
        <v>119</v>
      </c>
      <c r="G56" s="65">
        <v>10508.93</v>
      </c>
    </row>
    <row r="57" spans="1:7" ht="72.5" x14ac:dyDescent="0.35">
      <c r="A57" s="38">
        <v>52</v>
      </c>
      <c r="B57" s="63">
        <v>45686</v>
      </c>
      <c r="C57" s="38">
        <v>1</v>
      </c>
      <c r="D57" s="59">
        <v>2798</v>
      </c>
      <c r="E57" s="61" t="s">
        <v>130</v>
      </c>
      <c r="F57" s="62" t="s">
        <v>120</v>
      </c>
      <c r="G57" s="65">
        <v>8407.14</v>
      </c>
    </row>
    <row r="58" spans="1:7" ht="101.5" x14ac:dyDescent="0.35">
      <c r="A58" s="38">
        <v>53</v>
      </c>
      <c r="B58" s="63">
        <v>45686</v>
      </c>
      <c r="C58" s="38">
        <v>1</v>
      </c>
      <c r="D58" s="59">
        <v>2799</v>
      </c>
      <c r="E58" s="60">
        <v>113</v>
      </c>
      <c r="F58" s="62" t="s">
        <v>121</v>
      </c>
      <c r="G58" s="65">
        <v>3750</v>
      </c>
    </row>
    <row r="59" spans="1:7" ht="43.5" x14ac:dyDescent="0.35">
      <c r="A59" s="38">
        <v>54</v>
      </c>
      <c r="B59" s="63">
        <v>45686</v>
      </c>
      <c r="C59" s="38">
        <v>1</v>
      </c>
      <c r="D59" s="59">
        <v>2800</v>
      </c>
      <c r="E59" s="60">
        <v>158</v>
      </c>
      <c r="F59" s="62" t="s">
        <v>122</v>
      </c>
      <c r="G59" s="65">
        <v>1600</v>
      </c>
    </row>
    <row r="60" spans="1:7" ht="72.5" x14ac:dyDescent="0.35">
      <c r="A60" s="38">
        <v>55</v>
      </c>
      <c r="B60" s="63">
        <v>45686</v>
      </c>
      <c r="C60" s="38">
        <v>1</v>
      </c>
      <c r="D60" s="59">
        <v>2801</v>
      </c>
      <c r="E60" s="60">
        <v>133</v>
      </c>
      <c r="F60" s="62" t="s">
        <v>123</v>
      </c>
      <c r="G60" s="65">
        <v>1680</v>
      </c>
    </row>
    <row r="61" spans="1:7" ht="72.5" x14ac:dyDescent="0.35">
      <c r="A61" s="38">
        <v>56</v>
      </c>
      <c r="B61" s="63">
        <v>45686</v>
      </c>
      <c r="C61" s="38">
        <v>1</v>
      </c>
      <c r="D61" s="59">
        <v>2802</v>
      </c>
      <c r="E61" s="60">
        <v>133</v>
      </c>
      <c r="F61" s="62" t="s">
        <v>124</v>
      </c>
      <c r="G61" s="65">
        <v>1680</v>
      </c>
    </row>
    <row r="62" spans="1:7" ht="72.5" x14ac:dyDescent="0.35">
      <c r="A62" s="38">
        <v>57</v>
      </c>
      <c r="B62" s="63">
        <v>45686</v>
      </c>
      <c r="C62" s="38">
        <v>1</v>
      </c>
      <c r="D62" s="59">
        <v>2803</v>
      </c>
      <c r="E62" s="60">
        <v>133</v>
      </c>
      <c r="F62" s="62" t="s">
        <v>125</v>
      </c>
      <c r="G62" s="65">
        <v>910</v>
      </c>
    </row>
    <row r="63" spans="1:7" ht="162.5" x14ac:dyDescent="0.35">
      <c r="A63" s="38">
        <v>58</v>
      </c>
      <c r="B63" s="63">
        <v>45686</v>
      </c>
      <c r="C63" s="38">
        <v>1</v>
      </c>
      <c r="D63" s="59">
        <v>2804</v>
      </c>
      <c r="E63" s="60" t="s">
        <v>134</v>
      </c>
      <c r="F63" s="62" t="s">
        <v>126</v>
      </c>
      <c r="G63" s="65" t="s">
        <v>137</v>
      </c>
    </row>
  </sheetData>
  <mergeCells count="3">
    <mergeCell ref="A1:G1"/>
    <mergeCell ref="A2:G2"/>
    <mergeCell ref="A3:G3"/>
  </mergeCells>
  <pageMargins left="0.59027777777777801" right="0.59027777777777801" top="0.78749999999999998" bottom="0.59027777777777801" header="0.51180555555555496" footer="0.51180555555555496"/>
  <pageSetup scale="53" firstPageNumber="0"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MK27"/>
  <sheetViews>
    <sheetView view="pageBreakPreview" topLeftCell="D1"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GASTO'!D23</f>
        <v>2764</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GASTO'!B23</f>
        <v>45672</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GASTO'!C23</f>
        <v>1</v>
      </c>
      <c r="E14" s="79"/>
      <c r="F14" s="79"/>
      <c r="G14" s="80">
        <f>+'PAGO GASTO'!E23</f>
        <v>168</v>
      </c>
      <c r="H14" s="80"/>
      <c r="I14" s="80"/>
      <c r="J14" s="80"/>
      <c r="K14" s="80"/>
      <c r="L14" s="80"/>
      <c r="M14" s="80"/>
      <c r="N14" s="80"/>
      <c r="O14" s="80"/>
      <c r="P14" s="80" t="str">
        <f>+'PAGO GASTO'!F23</f>
        <v>Pago factura serie AB8D5FF1 número 863520916 de MANUEL EDUARDO SORIA VALENZUELA por 6 back up, 1 instalación y suministro de SSD 1 tera con sistema operativo y antivirus para la computadora de gerencia, 2 baterias Dell M5Y1K 1408v 2200mAh Black original para las computadoras del departamenteo de contabilidad de  La Asociación Nacional de Pesca Deporitva. FACTURA: Q4,040.00  ISR: Q180.36</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GASTO'!G23</f>
        <v>3859.64</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87" priority="2" operator="between">
      <formula>0</formula>
      <formula>0</formula>
    </cfRule>
    <cfRule type="containsErrors" dxfId="186" priority="3">
      <formula>ISERROR(D14)</formula>
    </cfRule>
  </conditionalFormatting>
  <conditionalFormatting sqref="G14">
    <cfRule type="cellIs" dxfId="185" priority="4" operator="between">
      <formula>0</formula>
      <formula>0</formula>
    </cfRule>
    <cfRule type="containsErrors" dxfId="18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MK27"/>
  <sheetViews>
    <sheetView view="pageBreakPreview" topLeftCell="D1"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GASTO'!D25</f>
        <v>2766</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GASTO'!B25</f>
        <v>45679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GASTO'!C25</f>
        <v>1</v>
      </c>
      <c r="E14" s="79"/>
      <c r="F14" s="79"/>
      <c r="G14" s="80">
        <f>+'PAGO GASTO'!E25</f>
        <v>211</v>
      </c>
      <c r="H14" s="80"/>
      <c r="I14" s="80"/>
      <c r="J14" s="80"/>
      <c r="K14" s="80"/>
      <c r="L14" s="80"/>
      <c r="M14" s="80"/>
      <c r="N14" s="80"/>
      <c r="O14" s="80"/>
      <c r="P14" s="80" t="str">
        <f>+'PAGO GASTO'!F25</f>
        <v xml:space="preserve">Pago factura serie 67D0C440 número 3582480175 de STEPHANO JUANCARLO HERNÁNDEZ SÁNCHEZ, por alimentos servidos en la cena de inscripción de la I y II Fecha del Campeonato Nacional de Liberación Pez Vela 2025, el día 15/01/2025 en las Instalaciones del Club Náutico de Guatemala. </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GASTO'!G25</f>
        <v>4860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83" priority="2" operator="between">
      <formula>0</formula>
      <formula>0</formula>
    </cfRule>
    <cfRule type="containsErrors" dxfId="182" priority="3">
      <formula>ISERROR(D14)</formula>
    </cfRule>
  </conditionalFormatting>
  <conditionalFormatting sqref="G14">
    <cfRule type="cellIs" dxfId="181" priority="4" operator="between">
      <formula>0</formula>
      <formula>0</formula>
    </cfRule>
    <cfRule type="containsErrors" dxfId="18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GASTO'!D24</f>
        <v>2765</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GASTO'!B24</f>
        <v>45679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GASTO'!C24</f>
        <v>1</v>
      </c>
      <c r="E14" s="79"/>
      <c r="F14" s="79"/>
      <c r="G14" s="80">
        <f>+'PAGO GASTO'!E24</f>
        <v>111</v>
      </c>
      <c r="H14" s="80"/>
      <c r="I14" s="80"/>
      <c r="J14" s="80"/>
      <c r="K14" s="80"/>
      <c r="L14" s="80"/>
      <c r="M14" s="80"/>
      <c r="N14" s="80"/>
      <c r="O14" s="80"/>
      <c r="P14" s="80" t="str">
        <f>+'PAGO GASTO'!F24</f>
        <v xml:space="preserve">Pago factura  serie  32B174C5 número 2534817882 de EMPRESA ELECTRICA DE GUATEMALA, S.A. por consumo de energía eléctrica al 16/01/2025 en las oficinas de la Asociación Nacional de Pesca. </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GASTO'!G24</f>
        <v>270.49</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79" priority="2" operator="between">
      <formula>0</formula>
      <formula>0</formula>
    </cfRule>
    <cfRule type="containsErrors" dxfId="178" priority="3">
      <formula>ISERROR(D14)</formula>
    </cfRule>
  </conditionalFormatting>
  <conditionalFormatting sqref="G14">
    <cfRule type="cellIs" dxfId="177" priority="4" operator="between">
      <formula>0</formula>
      <formula>0</formula>
    </cfRule>
    <cfRule type="containsErrors" dxfId="17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MK27"/>
  <sheetViews>
    <sheetView view="pageBreakPreview" topLeftCell="D1" zoomScale="78" zoomScaleNormal="100" zoomScalePageLayoutView="78" workbookViewId="0">
      <selection activeCell="AQ8" sqref="AQ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GASTO'!D26</f>
        <v>2767</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GASTO'!B26</f>
        <v>45679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GASTO'!C26</f>
        <v>1</v>
      </c>
      <c r="E14" s="79"/>
      <c r="F14" s="79"/>
      <c r="G14" s="80" t="str">
        <f>+'PAGO GASTO'!E26</f>
        <v>011
022</v>
      </c>
      <c r="H14" s="80"/>
      <c r="I14" s="80"/>
      <c r="J14" s="80"/>
      <c r="K14" s="80"/>
      <c r="L14" s="80"/>
      <c r="M14" s="80"/>
      <c r="N14" s="80"/>
      <c r="O14" s="80"/>
      <c r="P14" s="80" t="str">
        <f>+'PAGO GASTO'!F26</f>
        <v xml:space="preserve">Pago  de Fianza de Fidelidad según póliza No. 21672, , de la Asociación Nacional de Pesca Deportiva de Guatemala al Crédito Hipotecario Nacional, correspondiente al mes de enero  2025. Según Planilla Adjunta. </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GASTO'!G26</f>
        <v>813.12</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75" priority="2" operator="between">
      <formula>0</formula>
      <formula>0</formula>
    </cfRule>
    <cfRule type="containsErrors" dxfId="174" priority="3">
      <formula>ISERROR(D14)</formula>
    </cfRule>
  </conditionalFormatting>
  <conditionalFormatting sqref="G14">
    <cfRule type="cellIs" dxfId="173" priority="4" operator="between">
      <formula>0</formula>
      <formula>0</formula>
    </cfRule>
    <cfRule type="containsErrors" dxfId="17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4"/>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GASTO'!D27</f>
        <v>2768</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GASTO'!B27</f>
        <v>45679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GASTO'!C27</f>
        <v>1</v>
      </c>
      <c r="E14" s="79"/>
      <c r="F14" s="79"/>
      <c r="G14" s="80">
        <f>+'PAGO GASTO'!E27</f>
        <v>155</v>
      </c>
      <c r="H14" s="80"/>
      <c r="I14" s="80"/>
      <c r="J14" s="80"/>
      <c r="K14" s="80"/>
      <c r="L14" s="80"/>
      <c r="M14" s="80"/>
      <c r="N14" s="80"/>
      <c r="O14" s="80"/>
      <c r="P14" s="80" t="str">
        <f>+'PAGO GASTO'!F27</f>
        <v xml:space="preserve">Pago factura serie A776B518 número DTE: 3049278336 de EDWIN ESTUARDO TEJADA, por alquiler de la Embarcación Mojo que fue utilizadad en la I Fecha del Campeonato Nacional de Liberación Pez Vela 2025, el día 17/01/2025.  </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GASTO'!G27</f>
        <v>8400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71" priority="2" operator="between">
      <formula>0</formula>
      <formula>0</formula>
    </cfRule>
    <cfRule type="containsErrors" dxfId="170" priority="3">
      <formula>ISERROR(D14)</formula>
    </cfRule>
  </conditionalFormatting>
  <conditionalFormatting sqref="G14">
    <cfRule type="cellIs" dxfId="169" priority="4" operator="between">
      <formula>0</formula>
      <formula>0</formula>
    </cfRule>
    <cfRule type="containsErrors" dxfId="16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GASTO'!D28</f>
        <v>2769</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GASTO'!B28</f>
        <v>45679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GASTO'!C28</f>
        <v>1</v>
      </c>
      <c r="E14" s="79"/>
      <c r="F14" s="79"/>
      <c r="G14" s="80">
        <f>+'PAGO GASTO'!E28</f>
        <v>155</v>
      </c>
      <c r="H14" s="80"/>
      <c r="I14" s="80"/>
      <c r="J14" s="80"/>
      <c r="K14" s="80"/>
      <c r="L14" s="80"/>
      <c r="M14" s="80"/>
      <c r="N14" s="80"/>
      <c r="O14" s="80"/>
      <c r="P14" s="80" t="str">
        <f>+'PAGO GASTO'!F28</f>
        <v xml:space="preserve">Pago factura serie A7AF30EC número DTE:  815877543 de EDWIN ESTUARDO TEJADA, por alquiler de la Embarcación Mojo que fue utilizadad en la II Fecha del Campeonato Nacional de Liberación Pez Vela 2025, el día 18/01/2025.  </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GASTO'!G28</f>
        <v>8400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67" priority="2" operator="between">
      <formula>0</formula>
      <formula>0</formula>
    </cfRule>
    <cfRule type="containsErrors" dxfId="166" priority="3">
      <formula>ISERROR(D14)</formula>
    </cfRule>
  </conditionalFormatting>
  <conditionalFormatting sqref="G14">
    <cfRule type="cellIs" dxfId="165" priority="4" operator="between">
      <formula>0</formula>
      <formula>0</formula>
    </cfRule>
    <cfRule type="containsErrors" dxfId="16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MK27"/>
  <sheetViews>
    <sheetView view="pageBreakPreview" topLeftCell="D1" zoomScale="78" zoomScaleNormal="100" zoomScalePageLayoutView="78" workbookViewId="0">
      <selection activeCell="AQ5" sqref="AQ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GASTO'!D29</f>
        <v>2770</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GASTO'!B29</f>
        <v>45679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GASTO'!C29</f>
        <v>1</v>
      </c>
      <c r="E14" s="79"/>
      <c r="F14" s="79"/>
      <c r="G14" s="80">
        <f>+'PAGO GASTO'!E29</f>
        <v>211</v>
      </c>
      <c r="H14" s="80"/>
      <c r="I14" s="80"/>
      <c r="J14" s="80"/>
      <c r="K14" s="80"/>
      <c r="L14" s="80"/>
      <c r="M14" s="80"/>
      <c r="N14" s="80"/>
      <c r="O14" s="80"/>
      <c r="P14" s="80" t="str">
        <f>+'PAGO GASTO'!F29</f>
        <v>Pago factura seire 60B7D3AF número 1072319411 de MARTHA ARACELY TUCHAN RIVAS DE MEJIA por 25 desayunos a Q27.00 c/u para la I Fecha del Campeonato Nacional de Liberación Pez Vela 2025 el día 17/01/2025.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GASTO'!G29</f>
        <v>675</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63" priority="2" operator="between">
      <formula>0</formula>
      <formula>0</formula>
    </cfRule>
    <cfRule type="containsErrors" dxfId="162" priority="3">
      <formula>ISERROR(D14)</formula>
    </cfRule>
  </conditionalFormatting>
  <conditionalFormatting sqref="G14">
    <cfRule type="cellIs" dxfId="161" priority="4" operator="between">
      <formula>0</formula>
      <formula>0</formula>
    </cfRule>
    <cfRule type="containsErrors" dxfId="16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MK27"/>
  <sheetViews>
    <sheetView view="pageBreakPreview" topLeftCell="D7" zoomScale="78" zoomScaleNormal="100" zoomScalePageLayoutView="78" workbookViewId="0">
      <selection activeCell="AQ5" sqref="AQ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GASTO'!D30</f>
        <v>2771</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GASTO'!B30</f>
        <v>45679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GASTO'!C30</f>
        <v>1</v>
      </c>
      <c r="E14" s="79"/>
      <c r="F14" s="79"/>
      <c r="G14" s="80">
        <f>+'PAGO GASTO'!E30</f>
        <v>211</v>
      </c>
      <c r="H14" s="80"/>
      <c r="I14" s="80"/>
      <c r="J14" s="80"/>
      <c r="K14" s="80"/>
      <c r="L14" s="80"/>
      <c r="M14" s="80"/>
      <c r="N14" s="80"/>
      <c r="O14" s="80"/>
      <c r="P14" s="80" t="str">
        <f>+'PAGO GASTO'!F30</f>
        <v>Pago factura seire 15079103 número 136726571 de MARTHA ARACELY TUCHAN RIVAS DE MEJIA por 25 desayunos a Q27.00 c/u para la II Fecha del Campeonato Nacional de Liberación Pez Vela 2025 el día 18/01/2025.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GASTO'!G30</f>
        <v>675</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59" priority="2" operator="between">
      <formula>0</formula>
      <formula>0</formula>
    </cfRule>
    <cfRule type="containsErrors" dxfId="158" priority="3">
      <formula>ISERROR(D14)</formula>
    </cfRule>
  </conditionalFormatting>
  <conditionalFormatting sqref="G14">
    <cfRule type="cellIs" dxfId="157" priority="4" operator="between">
      <formula>0</formula>
      <formula>0</formula>
    </cfRule>
    <cfRule type="containsErrors" dxfId="15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MK27"/>
  <sheetViews>
    <sheetView view="pageBreakPreview" topLeftCell="D1" zoomScale="78" zoomScaleNormal="100" zoomScalePageLayoutView="78" workbookViewId="0">
      <selection activeCell="AQ5" sqref="AQ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GASTO'!D31</f>
        <v>2772</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GASTO'!B31</f>
        <v>45679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GASTO'!C31</f>
        <v>1</v>
      </c>
      <c r="E14" s="79"/>
      <c r="F14" s="79"/>
      <c r="G14" s="80">
        <f>+'PAGO GASTO'!E31</f>
        <v>155</v>
      </c>
      <c r="H14" s="80"/>
      <c r="I14" s="80"/>
      <c r="J14" s="80"/>
      <c r="K14" s="80"/>
      <c r="L14" s="80"/>
      <c r="M14" s="80"/>
      <c r="N14" s="80"/>
      <c r="O14" s="80"/>
      <c r="P14" s="80" t="str">
        <f>+'PAGO GASTO'!F31</f>
        <v>Pago factura serie 5CBC3555 número  1023690740 de JUAN PABLO AVILA GUTIERREZ,  por alquiler de la embarcación AFINITY que fue utilizada en el desarrollo de la I Fecha del Campeonato Nacional de Liberación Pez Vela 2025 el día 17/01/2025. FACTURA Q8,700.00 ISR Q388.39.</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GASTO'!G31</f>
        <v>8311.61</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55" priority="2" operator="between">
      <formula>0</formula>
      <formula>0</formula>
    </cfRule>
    <cfRule type="containsErrors" dxfId="154" priority="3">
      <formula>ISERROR(D14)</formula>
    </cfRule>
  </conditionalFormatting>
  <conditionalFormatting sqref="G14">
    <cfRule type="cellIs" dxfId="153" priority="4" operator="between">
      <formula>0</formula>
      <formula>0</formula>
    </cfRule>
    <cfRule type="containsErrors" dxfId="15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MK27"/>
  <sheetViews>
    <sheetView view="pageBreakPreview" topLeftCell="D1" zoomScale="78" zoomScaleNormal="100" zoomScalePageLayoutView="78" workbookViewId="0">
      <selection activeCell="AQ4" sqref="AQ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GASTO'!D32</f>
        <v>2773</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GASTO'!B32</f>
        <v>45679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GASTO'!C32</f>
        <v>1</v>
      </c>
      <c r="E14" s="79"/>
      <c r="F14" s="79"/>
      <c r="G14" s="80">
        <f>+'PAGO GASTO'!E32</f>
        <v>155</v>
      </c>
      <c r="H14" s="80"/>
      <c r="I14" s="80"/>
      <c r="J14" s="80"/>
      <c r="K14" s="80"/>
      <c r="L14" s="80"/>
      <c r="M14" s="80"/>
      <c r="N14" s="80"/>
      <c r="O14" s="80"/>
      <c r="P14" s="80" t="str">
        <f>+'PAGO GASTO'!F32</f>
        <v>Pago factura serie D4FCDF9A número 2010529872 de JUAN PABLO AVILA GUTIERREZ,  por alquiler de la embarcación ATLANTIS MADRID que fue utilizada en el desarrollo de la II Fecha del Campeonato Nacional de Liberación Pez Vela 2025 el día 18/01/2025. FACTURA Q8,700.00 ISR Q388.39.</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GASTO'!G32</f>
        <v>8311.61</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51" priority="2" operator="between">
      <formula>0</formula>
      <formula>0</formula>
    </cfRule>
    <cfRule type="containsErrors" dxfId="150" priority="3">
      <formula>ISERROR(D14)</formula>
    </cfRule>
  </conditionalFormatting>
  <conditionalFormatting sqref="G14">
    <cfRule type="cellIs" dxfId="149" priority="4" operator="between">
      <formula>0</formula>
      <formula>0</formula>
    </cfRule>
    <cfRule type="containsErrors" dxfId="14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K27"/>
  <sheetViews>
    <sheetView view="pageBreakPreview" topLeftCell="D1" zoomScale="78" zoomScaleNormal="100" zoomScalePageLayoutView="78" workbookViewId="0">
      <selection activeCell="P14" sqref="P14:AN1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GASTO'!D6</f>
        <v>2747</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GASTO'!B6</f>
        <v>45663</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GASTO'!C6</f>
        <v>1</v>
      </c>
      <c r="E14" s="79"/>
      <c r="F14" s="79"/>
      <c r="G14" s="80">
        <f>+'PAGO GASTO'!E6</f>
        <v>0</v>
      </c>
      <c r="H14" s="80"/>
      <c r="I14" s="80"/>
      <c r="J14" s="80"/>
      <c r="K14" s="80"/>
      <c r="L14" s="80"/>
      <c r="M14" s="80"/>
      <c r="N14" s="80"/>
      <c r="O14" s="80"/>
      <c r="P14" s="80" t="str">
        <f>+'PAGO GASTO'!F6</f>
        <v xml:space="preserve"> Cheque a nombre de  ALEXANDRO ENRIQUE ANDREU MATHEU, constitución fondo de caja chica durante el año 2025, según Acta No. 01-2025 con fecha 3 de enero 2025, Punto Resolutivo  3.1.</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GASTO'!G6</f>
        <v>7000</v>
      </c>
      <c r="AQ14" s="23"/>
    </row>
    <row r="15" spans="1:43" ht="31.5" customHeight="1" x14ac:dyDescent="0.35">
      <c r="A15" s="5"/>
      <c r="D15" s="89" t="s">
        <v>48</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7.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30"/>
      <c r="F19" s="30"/>
      <c r="G19" s="30"/>
      <c r="H19" s="30"/>
      <c r="I19" s="30"/>
      <c r="J19" s="30"/>
      <c r="K19" s="30"/>
      <c r="L19" s="30"/>
      <c r="M19" s="30"/>
      <c r="N19" s="30"/>
      <c r="O19" s="30"/>
      <c r="P19" s="30"/>
      <c r="Q19" s="90" t="s">
        <v>23</v>
      </c>
      <c r="R19" s="90"/>
      <c r="S19" s="90"/>
      <c r="T19" s="90"/>
      <c r="U19" s="90"/>
      <c r="V19" s="90"/>
      <c r="W19" s="90"/>
      <c r="X19" s="90"/>
      <c r="Y19" s="90"/>
      <c r="Z19" s="90"/>
      <c r="AA19" s="90"/>
      <c r="AB19" s="90"/>
      <c r="AC19" s="90"/>
      <c r="AD19" s="90"/>
      <c r="AE19" s="90"/>
      <c r="AF19" s="10"/>
      <c r="AG19" s="10"/>
      <c r="AH19" s="10"/>
      <c r="AI19" s="10"/>
      <c r="AJ19" s="10"/>
      <c r="AK19" s="10"/>
      <c r="AL19" s="10"/>
      <c r="AM19" s="10"/>
      <c r="AN19" s="52"/>
      <c r="AO19" s="52"/>
    </row>
    <row r="20" spans="1:41" ht="33.75" customHeight="1" x14ac:dyDescent="0.35">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row>
    <row r="21" spans="1:41" ht="109.5" customHeight="1" x14ac:dyDescent="0.35">
      <c r="D21" s="10"/>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10"/>
      <c r="AM21" s="10"/>
      <c r="AN21" s="10"/>
      <c r="AO21" s="10"/>
    </row>
    <row r="22" spans="1:41" x14ac:dyDescent="0.35">
      <c r="A22" s="5"/>
      <c r="D22" s="28"/>
      <c r="E22" s="53"/>
      <c r="F22" s="53"/>
      <c r="G22" s="97"/>
      <c r="H22" s="97"/>
      <c r="I22" s="97"/>
      <c r="J22" s="97"/>
      <c r="K22" s="97"/>
      <c r="L22" s="97"/>
      <c r="M22" s="97"/>
      <c r="N22" s="97"/>
      <c r="O22" s="97"/>
      <c r="P22" s="97"/>
      <c r="Q22" s="97"/>
      <c r="R22" s="97"/>
      <c r="S22" s="10"/>
      <c r="T22" s="10"/>
      <c r="U22" s="10"/>
      <c r="V22" s="10"/>
      <c r="W22" s="10"/>
      <c r="X22" s="10"/>
      <c r="Y22" s="32"/>
      <c r="Z22" s="32"/>
      <c r="AA22" s="32"/>
      <c r="AB22" s="97"/>
      <c r="AC22" s="97"/>
      <c r="AD22" s="97"/>
      <c r="AE22" s="97"/>
      <c r="AF22" s="97"/>
      <c r="AG22" s="97"/>
      <c r="AH22" s="97"/>
      <c r="AI22" s="97"/>
      <c r="AJ22" s="97"/>
      <c r="AK22" s="97"/>
      <c r="AL22" s="97"/>
      <c r="AM22" s="97"/>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21">
    <mergeCell ref="G22:R22"/>
    <mergeCell ref="AB22:AM22"/>
    <mergeCell ref="H23:S23"/>
    <mergeCell ref="AC23:AN23"/>
    <mergeCell ref="D14:F14"/>
    <mergeCell ref="G14:O14"/>
    <mergeCell ref="P14:AN14"/>
    <mergeCell ref="D15:AO15"/>
    <mergeCell ref="Q19:AE19"/>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55" priority="2" operator="between">
      <formula>0</formula>
      <formula>0</formula>
    </cfRule>
    <cfRule type="containsErrors" dxfId="254" priority="3">
      <formula>ISERROR(D14)</formula>
    </cfRule>
  </conditionalFormatting>
  <conditionalFormatting sqref="G14">
    <cfRule type="cellIs" dxfId="253" priority="4" operator="between">
      <formula>0</formula>
      <formula>0</formula>
    </cfRule>
    <cfRule type="containsErrors" dxfId="25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GASTO'!D33</f>
        <v>2774</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GASTO'!B33</f>
        <v>45679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GASTO'!C33</f>
        <v>1</v>
      </c>
      <c r="E14" s="79"/>
      <c r="F14" s="79"/>
      <c r="G14" s="80">
        <f>+'PAGO GASTO'!E33</f>
        <v>196</v>
      </c>
      <c r="H14" s="80"/>
      <c r="I14" s="80"/>
      <c r="J14" s="80"/>
      <c r="K14" s="80"/>
      <c r="L14" s="80"/>
      <c r="M14" s="80"/>
      <c r="N14" s="80"/>
      <c r="O14" s="80"/>
      <c r="P14" s="80" t="str">
        <f>+'PAGO GASTO'!F33</f>
        <v>Pago factura serie 58E60761 número 1339770298 de JUAN PABLO AVILA GUTIERREZ por servicio de alimentos servidos en la cena intermedia de la I Fecha del Campeonato Nacional de Liberación Pez Vela 2025,el día 17/01/2025.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GASTO'!G33</f>
        <v>6358.67</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47" priority="2" operator="between">
      <formula>0</formula>
      <formula>0</formula>
    </cfRule>
    <cfRule type="containsErrors" dxfId="146" priority="3">
      <formula>ISERROR(D14)</formula>
    </cfRule>
  </conditionalFormatting>
  <conditionalFormatting sqref="G14">
    <cfRule type="cellIs" dxfId="145" priority="4" operator="between">
      <formula>0</formula>
      <formula>0</formula>
    </cfRule>
    <cfRule type="containsErrors" dxfId="14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MK27"/>
  <sheetViews>
    <sheetView view="pageBreakPreview" topLeftCell="D1" zoomScale="78" zoomScaleNormal="100" zoomScalePageLayoutView="78" workbookViewId="0">
      <selection activeCell="AP7" sqref="AP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GASTO'!D34</f>
        <v>2775</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GASTO'!B34</f>
        <v>45679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GASTO'!C34</f>
        <v>1</v>
      </c>
      <c r="E14" s="79"/>
      <c r="F14" s="79"/>
      <c r="G14" s="80">
        <f>+'PAGO GASTO'!E34</f>
        <v>121</v>
      </c>
      <c r="H14" s="80"/>
      <c r="I14" s="80"/>
      <c r="J14" s="80"/>
      <c r="K14" s="80"/>
      <c r="L14" s="80"/>
      <c r="M14" s="80"/>
      <c r="N14" s="80"/>
      <c r="O14" s="80"/>
      <c r="P14" s="80" t="str">
        <f>+'PAGO GASTO'!F34</f>
        <v>Pago factura serie EAF4C86D número 2909487339 de LINA PATRICIA MEJIA MEJIA por creatividad, visualización, diseño y arte final del Logo de la Asociación Nacional de Pesca Deportiva, en formato PNG,JPG Y PDF, y en formato ilustrador.</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GASTO'!G34</f>
        <v>600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43" priority="2" operator="between">
      <formula>0</formula>
      <formula>0</formula>
    </cfRule>
    <cfRule type="containsErrors" dxfId="142" priority="3">
      <formula>ISERROR(D14)</formula>
    </cfRule>
  </conditionalFormatting>
  <conditionalFormatting sqref="G14">
    <cfRule type="cellIs" dxfId="141" priority="4" operator="between">
      <formula>0</formula>
      <formula>0</formula>
    </cfRule>
    <cfRule type="containsErrors" dxfId="14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MK27"/>
  <sheetViews>
    <sheetView view="pageBreakPreview" topLeftCell="D1" zoomScale="78" zoomScaleNormal="100" zoomScalePageLayoutView="78" workbookViewId="0">
      <selection activeCell="AP7" sqref="AP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GASTO'!D35</f>
        <v>2776</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GASTO'!B35</f>
        <v>45679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GASTO'!C35</f>
        <v>1</v>
      </c>
      <c r="E14" s="79"/>
      <c r="F14" s="79"/>
      <c r="G14" s="80" t="str">
        <f>+'PAGO GASTO'!E35</f>
        <v>241
243
244
267
268
283
291
299</v>
      </c>
      <c r="H14" s="80"/>
      <c r="I14" s="80"/>
      <c r="J14" s="80"/>
      <c r="K14" s="80"/>
      <c r="L14" s="80"/>
      <c r="M14" s="80"/>
      <c r="N14" s="80"/>
      <c r="O14" s="80"/>
      <c r="P14" s="80" t="str">
        <f>+'PAGO GASTO'!F35</f>
        <v xml:space="preserve">Pago factura serie D77B5FFC número 2408924978 de LIBRERIAS Y PAPELERIAS SCRIBE, S.A. por compra de insumos de oficina para uso en la Asociación Nacional de Pesca Deportiva. </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t="str">
        <f>+'PAGO GASTO'!G35</f>
        <v>Q3,120.00
Q511.25
Q661.20
Q1,043.00
Q425.40
Q206.00
Q1,041.35
Q37.20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39" priority="2" operator="between">
      <formula>0</formula>
      <formula>0</formula>
    </cfRule>
    <cfRule type="containsErrors" dxfId="138" priority="3">
      <formula>ISERROR(D14)</formula>
    </cfRule>
  </conditionalFormatting>
  <conditionalFormatting sqref="G14">
    <cfRule type="cellIs" dxfId="137" priority="4" operator="between">
      <formula>0</formula>
      <formula>0</formula>
    </cfRule>
    <cfRule type="containsErrors" dxfId="13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MK27"/>
  <sheetViews>
    <sheetView view="pageBreakPreview" topLeftCell="D12" zoomScale="78" zoomScaleNormal="100" zoomScalePageLayoutView="78" workbookViewId="0">
      <selection activeCell="P14" sqref="P14:AN14"/>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GASTO'!D36</f>
        <v>2777</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GASTO'!B36</f>
        <v>45679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GASTO'!C36</f>
        <v>1</v>
      </c>
      <c r="E14" s="79"/>
      <c r="F14" s="79"/>
      <c r="G14" s="80">
        <f>+'PAGO GASTO'!E36</f>
        <v>262</v>
      </c>
      <c r="H14" s="80"/>
      <c r="I14" s="80"/>
      <c r="J14" s="80"/>
      <c r="K14" s="80"/>
      <c r="L14" s="80"/>
      <c r="M14" s="80"/>
      <c r="N14" s="80"/>
      <c r="O14" s="80"/>
      <c r="P14" s="80" t="str">
        <f>+'PAGO GASTO'!F36</f>
        <v>Pago factura serie 7CD9DCA8 número DTE: 1060458359 de NOBLEZA, S.A. por 79.1 galones de combustible diesel Q30.95c/u, incluye el impuesto IDP: Q102.83 para la embarcación MOJO que fue utilizada en la I Fecha del Campeonato Nacional de Liberación Pez Vela 2025 el día 17/01/2025.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GASTO'!G36</f>
        <v>2550.98</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35" priority="2" operator="between">
      <formula>0</formula>
      <formula>0</formula>
    </cfRule>
    <cfRule type="containsErrors" dxfId="134" priority="3">
      <formula>ISERROR(D14)</formula>
    </cfRule>
  </conditionalFormatting>
  <conditionalFormatting sqref="G14">
    <cfRule type="cellIs" dxfId="133" priority="4" operator="between">
      <formula>0</formula>
      <formula>0</formula>
    </cfRule>
    <cfRule type="containsErrors" dxfId="13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MK27"/>
  <sheetViews>
    <sheetView view="pageBreakPreview" topLeftCell="D1" zoomScale="78" zoomScaleNormal="100" zoomScalePageLayoutView="78" workbookViewId="0">
      <selection activeCell="AP7" sqref="AP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GASTO'!D37</f>
        <v>2778</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GASTO'!B37</f>
        <v>45679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GASTO'!C37</f>
        <v>1</v>
      </c>
      <c r="E14" s="79"/>
      <c r="F14" s="79"/>
      <c r="G14" s="80">
        <f>+'PAGO GASTO'!E37</f>
        <v>262</v>
      </c>
      <c r="H14" s="80"/>
      <c r="I14" s="80"/>
      <c r="J14" s="80"/>
      <c r="K14" s="80"/>
      <c r="L14" s="80"/>
      <c r="M14" s="80"/>
      <c r="N14" s="80"/>
      <c r="O14" s="80"/>
      <c r="P14" s="80" t="str">
        <f>+'PAGO GASTO'!F37</f>
        <v>Pago factura serie D19E5E17 número DTE: 492913026 de NOBLEZA, S.A. por 30 galones de combustible diesel a Q 30.95c/u incluye el impuesto IDP: Q39.00 para la embarcacion MOJO que fue utilizada en la II Fecha del Campeonato Nacional de Liberación Pez Vela 2025 el dia 18/01/2025.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GASTO'!G37</f>
        <v>967.5</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31" priority="2" operator="between">
      <formula>0</formula>
      <formula>0</formula>
    </cfRule>
    <cfRule type="containsErrors" dxfId="130" priority="3">
      <formula>ISERROR(D14)</formula>
    </cfRule>
  </conditionalFormatting>
  <conditionalFormatting sqref="G14">
    <cfRule type="cellIs" dxfId="129" priority="4" operator="between">
      <formula>0</formula>
      <formula>0</formula>
    </cfRule>
    <cfRule type="containsErrors" dxfId="12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MK27"/>
  <sheetViews>
    <sheetView view="pageBreakPreview" topLeftCell="D1"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GASTO'!D38</f>
        <v>2779</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GASTO'!B38</f>
        <v>45679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GASTO'!C38</f>
        <v>1</v>
      </c>
      <c r="E14" s="79"/>
      <c r="F14" s="79"/>
      <c r="G14" s="80">
        <f>+'PAGO GASTO'!E38</f>
        <v>262</v>
      </c>
      <c r="H14" s="80"/>
      <c r="I14" s="80"/>
      <c r="J14" s="80"/>
      <c r="K14" s="80"/>
      <c r="L14" s="80"/>
      <c r="M14" s="80"/>
      <c r="N14" s="80"/>
      <c r="O14" s="80"/>
      <c r="P14" s="80" t="str">
        <f>+'PAGO GASTO'!F38</f>
        <v>Pago factura serie 31E4B316 número DTE: 3593883427 de NOBLEZA, S.A. por 70.0 galones de combustible diesel  a Q 30.95c/u  incluye el impuesto IDP: Q91.00 para la embarcacion AFINITY que fue utilizada en la I Fecha del Campeonato Nacional de Liberación Pez Vela 2025 el día 17/01/2025.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GASTO'!G38</f>
        <v>2257.5</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27" priority="2" operator="between">
      <formula>0</formula>
      <formula>0</formula>
    </cfRule>
    <cfRule type="containsErrors" dxfId="126" priority="3">
      <formula>ISERROR(D14)</formula>
    </cfRule>
  </conditionalFormatting>
  <conditionalFormatting sqref="G14">
    <cfRule type="cellIs" dxfId="125" priority="4" operator="between">
      <formula>0</formula>
      <formula>0</formula>
    </cfRule>
    <cfRule type="containsErrors" dxfId="12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MK27"/>
  <sheetViews>
    <sheetView view="pageBreakPreview" topLeftCell="D1" zoomScale="78" zoomScaleNormal="100" zoomScalePageLayoutView="78" workbookViewId="0">
      <selection activeCell="AP8" sqref="AP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GASTO'!D40</f>
        <v>2781</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GASTO'!B40</f>
        <v>45679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GASTO'!C40</f>
        <v>1</v>
      </c>
      <c r="E14" s="79"/>
      <c r="F14" s="79"/>
      <c r="G14" s="80">
        <f>+'PAGO GASTO'!E40</f>
        <v>211</v>
      </c>
      <c r="H14" s="80"/>
      <c r="I14" s="80"/>
      <c r="J14" s="80"/>
      <c r="K14" s="80"/>
      <c r="L14" s="80"/>
      <c r="M14" s="80"/>
      <c r="N14" s="80"/>
      <c r="O14" s="80"/>
      <c r="P14" s="80" t="str">
        <f>+'PAGO GASTO'!F40</f>
        <v xml:space="preserve">Pago factura serie 69697603 número DTE: 2783658840 de PACIFIC FINS GUATEMALA,S A. por  abastecimiento entregado a la embarcación AFINITY utilizada en el desarrollo de la I Fecha del Campeonato Nacional de Liberación Pez Vela 2025 el día 17/01/2025. </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GASTO'!G40</f>
        <v>1450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23" priority="2" operator="between">
      <formula>0</formula>
      <formula>0</formula>
    </cfRule>
    <cfRule type="containsErrors" dxfId="122" priority="3">
      <formula>ISERROR(D14)</formula>
    </cfRule>
  </conditionalFormatting>
  <conditionalFormatting sqref="G14">
    <cfRule type="cellIs" dxfId="121" priority="4" operator="between">
      <formula>0</formula>
      <formula>0</formula>
    </cfRule>
    <cfRule type="containsErrors" dxfId="12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MK27"/>
  <sheetViews>
    <sheetView view="pageBreakPreview" topLeftCell="D1" zoomScale="78" zoomScaleNormal="100" zoomScalePageLayoutView="78" workbookViewId="0">
      <selection activeCell="AQ10" sqref="AQ10"/>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GASTO'!D39</f>
        <v>2780</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GASTO'!B39</f>
        <v>45679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GASTO'!C39</f>
        <v>1</v>
      </c>
      <c r="E14" s="79"/>
      <c r="F14" s="79"/>
      <c r="G14" s="80">
        <f>+'PAGO GASTO'!E39</f>
        <v>262</v>
      </c>
      <c r="H14" s="80"/>
      <c r="I14" s="80"/>
      <c r="J14" s="80"/>
      <c r="K14" s="80"/>
      <c r="L14" s="80"/>
      <c r="M14" s="80"/>
      <c r="N14" s="80"/>
      <c r="O14" s="80"/>
      <c r="P14" s="80" t="str">
        <f>+'PAGO GASTO'!F39</f>
        <v>Pago factura serie 1B9160DD número DTE: 952845042 de NOBLEZA, S.A. por 50.0 galones de combustible diesel a Q 30.95c/u  incluye el impuesto IDP: Q65.00 para la embarcación ATLANTIS MADRID que fue utilizada en la II Fecha del Campeonato Nacional de Liberación Pez Vela 2025 el día 18/01/2025.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GASTO'!G39</f>
        <v>1612.5</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19" priority="2" operator="between">
      <formula>0</formula>
      <formula>0</formula>
    </cfRule>
    <cfRule type="containsErrors" dxfId="118" priority="3">
      <formula>ISERROR(D14)</formula>
    </cfRule>
  </conditionalFormatting>
  <conditionalFormatting sqref="G14">
    <cfRule type="cellIs" dxfId="117" priority="4" operator="between">
      <formula>0</formula>
      <formula>0</formula>
    </cfRule>
    <cfRule type="containsErrors" dxfId="11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MK27"/>
  <sheetViews>
    <sheetView view="pageBreakPreview" topLeftCell="D1" zoomScale="78" zoomScaleNormal="100" zoomScalePageLayoutView="78" workbookViewId="0">
      <selection activeCell="AQ9" sqref="AQ9"/>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GASTO'!D41</f>
        <v>2782</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GASTO'!B41</f>
        <v>45679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GASTO'!C41</f>
        <v>1</v>
      </c>
      <c r="E14" s="79"/>
      <c r="F14" s="79"/>
      <c r="G14" s="80">
        <f>+'PAGO GASTO'!E41</f>
        <v>211</v>
      </c>
      <c r="H14" s="80"/>
      <c r="I14" s="80"/>
      <c r="J14" s="80"/>
      <c r="K14" s="80"/>
      <c r="L14" s="80"/>
      <c r="M14" s="80"/>
      <c r="N14" s="80"/>
      <c r="O14" s="80"/>
      <c r="P14" s="80" t="str">
        <f>+'PAGO GASTO'!F41</f>
        <v xml:space="preserve">Pago factura serie C4794500 número DTE: 120146739 de PACIFIC FINS GUATEMALA,S A. por abastecimiento entregado a la embarcación ATLANTIS MADRID utilizada en el desarrollo de la II Fecha del Campeonato Nacional de Liberación Pez Vela 2025 el día 18/01/2025. </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GASTO'!G41</f>
        <v>1450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15" priority="2" operator="between">
      <formula>0</formula>
      <formula>0</formula>
    </cfRule>
    <cfRule type="containsErrors" dxfId="114" priority="3">
      <formula>ISERROR(D14)</formula>
    </cfRule>
  </conditionalFormatting>
  <conditionalFormatting sqref="G14">
    <cfRule type="cellIs" dxfId="113" priority="4" operator="between">
      <formula>0</formula>
      <formula>0</formula>
    </cfRule>
    <cfRule type="containsErrors" dxfId="11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MK27"/>
  <sheetViews>
    <sheetView view="pageBreakPreview" topLeftCell="D1" zoomScale="78" zoomScaleNormal="100" zoomScalePageLayoutView="78" workbookViewId="0">
      <selection activeCell="AQ8" sqref="AQ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GASTO'!D42</f>
        <v>2783</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GASTO'!B42</f>
        <v>45679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GASTO'!C42</f>
        <v>1</v>
      </c>
      <c r="E14" s="79"/>
      <c r="F14" s="79"/>
      <c r="G14" s="80">
        <f>+'PAGO GASTO'!E42</f>
        <v>211</v>
      </c>
      <c r="H14" s="80"/>
      <c r="I14" s="80"/>
      <c r="J14" s="80"/>
      <c r="K14" s="80"/>
      <c r="L14" s="80"/>
      <c r="M14" s="80"/>
      <c r="N14" s="80"/>
      <c r="O14" s="80"/>
      <c r="P14" s="80" t="str">
        <f>+'PAGO GASTO'!F42</f>
        <v xml:space="preserve">Pago factura serie 0EF10C6D número DTE: 358761969 de PACIFIC FINS GUATEMALA,S A. por abastecimiento entregado a la  embarcación MOJO utilizada en el desarrollo de la I Fecha del Campeonato Nacional de Liberación Pez Vela 2025 el día 17/01/2025. </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GASTO'!G42</f>
        <v>1450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11" priority="2" operator="between">
      <formula>0</formula>
      <formula>0</formula>
    </cfRule>
    <cfRule type="containsErrors" dxfId="110" priority="3">
      <formula>ISERROR(D14)</formula>
    </cfRule>
  </conditionalFormatting>
  <conditionalFormatting sqref="G14">
    <cfRule type="cellIs" dxfId="109" priority="4" operator="between">
      <formula>0</formula>
      <formula>0</formula>
    </cfRule>
    <cfRule type="containsErrors" dxfId="10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K27"/>
  <sheetViews>
    <sheetView view="pageBreakPreview" topLeftCell="D13" zoomScale="78" zoomScaleNormal="100" zoomScalePageLayoutView="78" workbookViewId="0">
      <selection activeCell="D15" sqref="D15:AO1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GASTO'!D7</f>
        <v>2748</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GASTO'!B7</f>
        <v>45664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GASTO'!C7</f>
        <v>1</v>
      </c>
      <c r="E14" s="79"/>
      <c r="F14" s="79"/>
      <c r="G14" s="80">
        <f>+'PAGO GASTO'!E7</f>
        <v>113</v>
      </c>
      <c r="H14" s="80"/>
      <c r="I14" s="80"/>
      <c r="J14" s="80"/>
      <c r="K14" s="80"/>
      <c r="L14" s="80"/>
      <c r="M14" s="80"/>
      <c r="N14" s="80"/>
      <c r="O14" s="80"/>
      <c r="P14" s="80" t="str">
        <f>+'PAGO GASTO'!F7</f>
        <v>Pago factura serie 0497CF67 número 1028408596 de CORPORACIÓN RADIO ELECTRONICA S.A. por servicio de Radiocomunicación Digital, a los radios que se utilizan en los diferentes Campeonatos  de Pesca, organizados por La Asociación Nacional  de Pesca Deportiva de Guatemala, ENERO 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GASTO'!G7</f>
        <v>1980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51" priority="2" operator="between">
      <formula>0</formula>
      <formula>0</formula>
    </cfRule>
    <cfRule type="containsErrors" dxfId="250" priority="3">
      <formula>ISERROR(D14)</formula>
    </cfRule>
  </conditionalFormatting>
  <conditionalFormatting sqref="G14">
    <cfRule type="cellIs" dxfId="249" priority="4" operator="between">
      <formula>0</formula>
      <formula>0</formula>
    </cfRule>
    <cfRule type="containsErrors" dxfId="24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GASTO'!D43</f>
        <v>2784</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GASTO'!B43</f>
        <v>45679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GASTO'!C43</f>
        <v>1</v>
      </c>
      <c r="E14" s="79"/>
      <c r="F14" s="79"/>
      <c r="G14" s="80">
        <f>+'PAGO GASTO'!E43</f>
        <v>211</v>
      </c>
      <c r="H14" s="80"/>
      <c r="I14" s="80"/>
      <c r="J14" s="80"/>
      <c r="K14" s="80"/>
      <c r="L14" s="80"/>
      <c r="M14" s="80"/>
      <c r="N14" s="80"/>
      <c r="O14" s="80"/>
      <c r="P14" s="80" t="str">
        <f>+'PAGO GASTO'!F43</f>
        <v xml:space="preserve">Pago factura serie C7735D9F número DTE: 2068596001 de PACIFIC FINS GUATEMALA,S A. por abastecimiento entregado a la embarcación MOJO utilizada en el desarrollo de la II Fecha del Campeonato Nacional de Liberación Pez Vela 2025 el día 18/01/2025. </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GASTO'!G43</f>
        <v>1450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07" priority="2" operator="between">
      <formula>0</formula>
      <formula>0</formula>
    </cfRule>
    <cfRule type="containsErrors" dxfId="106" priority="3">
      <formula>ISERROR(D14)</formula>
    </cfRule>
  </conditionalFormatting>
  <conditionalFormatting sqref="G14">
    <cfRule type="cellIs" dxfId="105" priority="4" operator="between">
      <formula>0</formula>
      <formula>0</formula>
    </cfRule>
    <cfRule type="containsErrors" dxfId="10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GASTO'!D44</f>
        <v>2785</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GASTO'!B44</f>
        <v>45679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GASTO'!C44</f>
        <v>1</v>
      </c>
      <c r="E14" s="79"/>
      <c r="F14" s="79"/>
      <c r="G14" s="80">
        <f>+'PAGO GASTO'!E44</f>
        <v>151</v>
      </c>
      <c r="H14" s="80"/>
      <c r="I14" s="80"/>
      <c r="J14" s="80"/>
      <c r="K14" s="80"/>
      <c r="L14" s="80"/>
      <c r="M14" s="80"/>
      <c r="N14" s="80"/>
      <c r="O14" s="80"/>
      <c r="P14" s="80" t="str">
        <f>+'PAGO GASTO'!F44</f>
        <v xml:space="preserve">Pago factura serie 9F7FA8C4 número 106318295 de CLUB DE  PESCA DEPORTIVA DE GUATEMALA, por alqluiler del salón techado con mobiliario y equipo audiovisual para reunión de Comité Ejecutivo día 03/01/2025. </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GASTO'!G44</f>
        <v>1000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03" priority="2" operator="between">
      <formula>0</formula>
      <formula>0</formula>
    </cfRule>
    <cfRule type="containsErrors" dxfId="102" priority="3">
      <formula>ISERROR(D14)</formula>
    </cfRule>
  </conditionalFormatting>
  <conditionalFormatting sqref="G14">
    <cfRule type="cellIs" dxfId="101" priority="4" operator="between">
      <formula>0</formula>
      <formula>0</formula>
    </cfRule>
    <cfRule type="containsErrors" dxfId="10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MK27"/>
  <sheetViews>
    <sheetView view="pageBreakPreview" topLeftCell="D1" zoomScale="78" zoomScaleNormal="100" zoomScalePageLayoutView="78" workbookViewId="0">
      <selection activeCell="D2" sqref="D2:AO2"/>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GASTO'!D45</f>
        <v>2786</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GASTO'!B45</f>
        <v>45679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GASTO'!C45</f>
        <v>1</v>
      </c>
      <c r="E14" s="79"/>
      <c r="F14" s="79"/>
      <c r="G14" s="80">
        <f>+'PAGO GASTO'!E45</f>
        <v>151</v>
      </c>
      <c r="H14" s="80"/>
      <c r="I14" s="80"/>
      <c r="J14" s="80"/>
      <c r="K14" s="80"/>
      <c r="L14" s="80"/>
      <c r="M14" s="80"/>
      <c r="N14" s="80"/>
      <c r="O14" s="80"/>
      <c r="P14" s="80" t="str">
        <f>+'PAGO GASTO'!F45</f>
        <v>Pago factura serie 77B86120 número 3239592069 de CLUB DE  PESCA DEPORTIVA DE GUATEMALA, por alqluiler del salón techado con mobiliario y equipo audiovisual para Asamblea General Ordinaria día 08/01/2025. FACTURA Q6250.00 ISR Q279.02.</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GASTO'!G45</f>
        <v>5970.98</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99" priority="2" operator="between">
      <formula>0</formula>
      <formula>0</formula>
    </cfRule>
    <cfRule type="containsErrors" dxfId="98" priority="3">
      <formula>ISERROR(D14)</formula>
    </cfRule>
  </conditionalFormatting>
  <conditionalFormatting sqref="G14">
    <cfRule type="cellIs" dxfId="97" priority="4" operator="between">
      <formula>0</formula>
      <formula>0</formula>
    </cfRule>
    <cfRule type="containsErrors" dxfId="9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GASTO'!D46</f>
        <v>2787</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GASTO'!B46</f>
        <v>45679</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GASTO'!C46</f>
        <v>1</v>
      </c>
      <c r="E14" s="79"/>
      <c r="F14" s="79"/>
      <c r="G14" s="80">
        <f>+'PAGO GASTO'!E46</f>
        <v>151</v>
      </c>
      <c r="H14" s="80"/>
      <c r="I14" s="80"/>
      <c r="J14" s="80"/>
      <c r="K14" s="80"/>
      <c r="L14" s="80"/>
      <c r="M14" s="80"/>
      <c r="N14" s="80"/>
      <c r="O14" s="80"/>
      <c r="P14" s="80" t="str">
        <f>+'PAGO GASTO'!F46</f>
        <v>Pago factura serie B3A35C72 número 1439058324 de CLUB DE PESCA DEPORTIVA DE GUATEMALA, por alquiler del salón techado y área de pérgola, montaje y equipo audiovisual para cena de inscripción de I y II Fecha del Campeonato Nacional de Liberación Pez Vela 2025, el día 15/01/2025. FACTURA Q8,500.00 ISR Q379.46.</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GASTO'!G46</f>
        <v>8120.54</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95" priority="2" operator="between">
      <formula>0</formula>
      <formula>0</formula>
    </cfRule>
    <cfRule type="containsErrors" dxfId="94" priority="3">
      <formula>ISERROR(D14)</formula>
    </cfRule>
  </conditionalFormatting>
  <conditionalFormatting sqref="G14">
    <cfRule type="cellIs" dxfId="93" priority="4" operator="between">
      <formula>0</formula>
      <formula>0</formula>
    </cfRule>
    <cfRule type="containsErrors" dxfId="9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GASTO'!D47</f>
        <v>2788</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GASTO'!B47</f>
        <v>45686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GASTO'!C47</f>
        <v>1</v>
      </c>
      <c r="E14" s="79"/>
      <c r="F14" s="79"/>
      <c r="G14" s="80">
        <f>+'PAGO GASTO'!E47</f>
        <v>153</v>
      </c>
      <c r="H14" s="80"/>
      <c r="I14" s="80"/>
      <c r="J14" s="80"/>
      <c r="K14" s="80"/>
      <c r="L14" s="80"/>
      <c r="M14" s="80"/>
      <c r="N14" s="80"/>
      <c r="O14" s="80"/>
      <c r="P14" s="80" t="str">
        <f>+'PAGO GASTO'!F47</f>
        <v>Pago factura serie 41C81993 número DTE: 4192616808 de IMPORTADORA, EXPORTADORA Y DISTRIBUIDORA WEB BUSINESS, S.A., por alquiler de fotocopiadora en el mes de enero  2025, en las oficinas de la Asociación Nacional de Pesca Deportiva de Guatemala.</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GASTO'!G47</f>
        <v>856.79</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91" priority="2" operator="between">
      <formula>0</formula>
      <formula>0</formula>
    </cfRule>
    <cfRule type="containsErrors" dxfId="90" priority="3">
      <formula>ISERROR(D14)</formula>
    </cfRule>
  </conditionalFormatting>
  <conditionalFormatting sqref="G14">
    <cfRule type="cellIs" dxfId="89" priority="4" operator="between">
      <formula>0</formula>
      <formula>0</formula>
    </cfRule>
    <cfRule type="containsErrors" dxfId="8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AMK27"/>
  <sheetViews>
    <sheetView view="pageBreakPreview" topLeftCell="D1" zoomScale="78" zoomScaleNormal="100" zoomScalePageLayoutView="78" workbookViewId="0">
      <selection activeCell="AQ6" sqref="AQ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GASTO'!D48</f>
        <v>2789</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GASTO'!B48</f>
        <v>45686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GASTO'!C48</f>
        <v>1</v>
      </c>
      <c r="E14" s="79"/>
      <c r="F14" s="79"/>
      <c r="G14" s="80" t="str">
        <f>+'PAGO GASTO'!E48</f>
        <v>011
022
051
194</v>
      </c>
      <c r="H14" s="80"/>
      <c r="I14" s="80"/>
      <c r="J14" s="80"/>
      <c r="K14" s="80"/>
      <c r="L14" s="80"/>
      <c r="M14" s="80"/>
      <c r="N14" s="80"/>
      <c r="O14" s="80"/>
      <c r="P14" s="80" t="str">
        <f>+'PAGO GASTO'!F48</f>
        <v>Pago de Recibo DR-182-1 No. 5205958 BANCO GYT CONTINENTAL, correspondiente a la cuota laboral y patronal del IGSS del mes de ENERO 2025. Mas Q. 50.00 quetzales para compra de cheque de caja a nombre del Instituto Guatemalteco de Seguridad Social.</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t="str">
        <f>+'PAGO GASTO'!G48</f>
        <v>Q2,724.13
Q198.03
Q6,455.35
Q50.00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87" priority="2" operator="between">
      <formula>0</formula>
      <formula>0</formula>
    </cfRule>
    <cfRule type="containsErrors" dxfId="86" priority="3">
      <formula>ISERROR(D14)</formula>
    </cfRule>
  </conditionalFormatting>
  <conditionalFormatting sqref="G14">
    <cfRule type="cellIs" dxfId="85" priority="4" operator="between">
      <formula>0</formula>
      <formula>0</formula>
    </cfRule>
    <cfRule type="containsErrors" dxfId="8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GASTO'!D49</f>
        <v>2790</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GASTO'!B49</f>
        <v>45686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GASTO'!C49</f>
        <v>1</v>
      </c>
      <c r="E14" s="79"/>
      <c r="F14" s="79"/>
      <c r="G14" s="80" t="str">
        <f>+'PAGO GASTO'!E49</f>
        <v>011
015</v>
      </c>
      <c r="H14" s="80"/>
      <c r="I14" s="80"/>
      <c r="J14" s="80"/>
      <c r="K14" s="80"/>
      <c r="L14" s="80"/>
      <c r="M14" s="80"/>
      <c r="N14" s="80"/>
      <c r="O14" s="80"/>
      <c r="P14" s="80" t="str">
        <f>+'PAGO GASTO'!F49</f>
        <v>Cheque a nombre de ALEXANDRO ENRIQUE ANDREU MATHEU, pago salario mes de ENERO 2025, como Gerente General, el cual incluye descuentos correspondientes al mes. IGSS: Q910.46 FIANZA: Q253.34 ISR: Q778.49</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GASTO'!G49</f>
        <v>17157.71</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83" priority="2" operator="between">
      <formula>0</formula>
      <formula>0</formula>
    </cfRule>
    <cfRule type="containsErrors" dxfId="82" priority="3">
      <formula>ISERROR(D14)</formula>
    </cfRule>
  </conditionalFormatting>
  <conditionalFormatting sqref="G14">
    <cfRule type="cellIs" dxfId="81" priority="4" operator="between">
      <formula>0</formula>
      <formula>0</formula>
    </cfRule>
    <cfRule type="containsErrors" dxfId="8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AMK27"/>
  <sheetViews>
    <sheetView view="pageBreakPreview" topLeftCell="D1" zoomScale="78" zoomScaleNormal="100" zoomScalePageLayoutView="78" workbookViewId="0">
      <selection activeCell="AQ7" sqref="AQ6: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GASTO'!D50</f>
        <v>2791</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GASTO'!B50</f>
        <v>45686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GASTO'!C50</f>
        <v>1</v>
      </c>
      <c r="E14" s="79"/>
      <c r="F14" s="79"/>
      <c r="G14" s="80" t="str">
        <f>+'PAGO GASTO'!E50</f>
        <v>011
015</v>
      </c>
      <c r="H14" s="80"/>
      <c r="I14" s="80"/>
      <c r="J14" s="80"/>
      <c r="K14" s="80"/>
      <c r="L14" s="80"/>
      <c r="M14" s="80"/>
      <c r="N14" s="80"/>
      <c r="O14" s="80"/>
      <c r="P14" s="80" t="str">
        <f>+'PAGO GASTO'!F50</f>
        <v>Cheque a nombre de LESBY NOHEMY MORALES MOLINEROS, pago de salario  mes de ENERO 2025 como Coordinadora Técnica, el cual incluye descuentos correspondientes al mes. IGSS Q.620.66 FIANZA Q172.70 ISR.470.96.</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GASTO'!G50</f>
        <v>11835.68</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79" priority="2" operator="between">
      <formula>0</formula>
      <formula>0</formula>
    </cfRule>
    <cfRule type="containsErrors" dxfId="78" priority="3">
      <formula>ISERROR(D14)</formula>
    </cfRule>
  </conditionalFormatting>
  <conditionalFormatting sqref="G14">
    <cfRule type="cellIs" dxfId="77" priority="4" operator="between">
      <formula>0</formula>
      <formula>0</formula>
    </cfRule>
    <cfRule type="containsErrors" dxfId="7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AMK27"/>
  <sheetViews>
    <sheetView view="pageBreakPreview" topLeftCell="D1" zoomScale="78" zoomScaleNormal="100" zoomScalePageLayoutView="78" workbookViewId="0">
      <selection activeCell="AQ5" sqref="AQ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GASTO'!D51</f>
        <v>2792</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GASTO'!B51</f>
        <v>45686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GASTO'!C51</f>
        <v>1</v>
      </c>
      <c r="E14" s="79"/>
      <c r="F14" s="79"/>
      <c r="G14" s="80" t="str">
        <f>+'PAGO GASTO'!E51</f>
        <v>011
015</v>
      </c>
      <c r="H14" s="80"/>
      <c r="I14" s="80"/>
      <c r="J14" s="80"/>
      <c r="K14" s="80"/>
      <c r="L14" s="80"/>
      <c r="M14" s="80"/>
      <c r="N14" s="80"/>
      <c r="O14" s="80"/>
      <c r="P14" s="80" t="str">
        <f>+'PAGO GASTO'!F51</f>
        <v>Cheque a nombre de SILVIA EUGENIA SANTOS LEMUS, pago salario mes de ENERO 2025 como CONTADOR GENERAL, el cual incluye descuentos correspondientes al mes. IGSS: Q393.65 FIANZA Q:109.54 ISR: 230.89.</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GASTO'!G51</f>
        <v>7665.93</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75" priority="2" operator="between">
      <formula>0</formula>
      <formula>0</formula>
    </cfRule>
    <cfRule type="containsErrors" dxfId="74" priority="3">
      <formula>ISERROR(D14)</formula>
    </cfRule>
  </conditionalFormatting>
  <conditionalFormatting sqref="G14">
    <cfRule type="cellIs" dxfId="73" priority="4" operator="between">
      <formula>0</formula>
      <formula>0</formula>
    </cfRule>
    <cfRule type="containsErrors" dxfId="7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AMK27"/>
  <sheetViews>
    <sheetView view="pageBreakPreview" topLeftCell="D1" zoomScale="78" zoomScaleNormal="100" zoomScalePageLayoutView="78" workbookViewId="0">
      <selection activeCell="T12" sqref="T12"/>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GASTO'!D52</f>
        <v>2793</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GASTO'!B52</f>
        <v>45686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GASTO'!C52</f>
        <v>1</v>
      </c>
      <c r="E14" s="79"/>
      <c r="F14" s="79"/>
      <c r="G14" s="80" t="str">
        <f>+'PAGO GASTO'!E52</f>
        <v>011
015</v>
      </c>
      <c r="H14" s="80"/>
      <c r="I14" s="80"/>
      <c r="J14" s="80"/>
      <c r="K14" s="80"/>
      <c r="L14" s="80"/>
      <c r="M14" s="80"/>
      <c r="N14" s="80"/>
      <c r="O14" s="80"/>
      <c r="P14" s="80" t="str">
        <f>+'PAGO GASTO'!F52</f>
        <v>Cheque a nombre de CLAUDIA EDELMIRA DAVILA ALVAREZ, pago salario mes de ENERO 2025 como Asistente Técnico, el cual incluye descuentos correspondientes al mes. IGSS: Q.313.95  FIANZA Q. 87.36 ISR. 146.52.</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GASTO'!G52</f>
        <v>6202.17</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71" priority="2" operator="between">
      <formula>0</formula>
      <formula>0</formula>
    </cfRule>
    <cfRule type="containsErrors" dxfId="70" priority="3">
      <formula>ISERROR(D14)</formula>
    </cfRule>
  </conditionalFormatting>
  <conditionalFormatting sqref="G14">
    <cfRule type="cellIs" dxfId="69" priority="4" operator="between">
      <formula>0</formula>
      <formula>0</formula>
    </cfRule>
    <cfRule type="containsErrors" dxfId="6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K27"/>
  <sheetViews>
    <sheetView view="pageBreakPreview" topLeftCell="D12" zoomScale="78" zoomScaleNormal="100" zoomScalePageLayoutView="78" workbookViewId="0">
      <selection activeCell="D15" sqref="D15:AO1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GASTO'!D8</f>
        <v>2749</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GASTO'!B8</f>
        <v>45664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GASTO'!C8</f>
        <v>1</v>
      </c>
      <c r="E14" s="79"/>
      <c r="F14" s="79"/>
      <c r="G14" s="80">
        <f>+'PAGO GASTO'!E8</f>
        <v>142</v>
      </c>
      <c r="H14" s="80"/>
      <c r="I14" s="80"/>
      <c r="J14" s="80"/>
      <c r="K14" s="80"/>
      <c r="L14" s="80"/>
      <c r="M14" s="80"/>
      <c r="N14" s="80"/>
      <c r="O14" s="80"/>
      <c r="P14" s="80" t="str">
        <f>+'PAGO GASTO'!F8</f>
        <v>Pago factura serie 9C13E467 número 1118784856 de NOBLEZA S.A. por servicio de bajadas y subidas de las embarcaciones participantes en el Torneo Nacional de Liberación Pez Gallo 2024, que se llevó a cabo el  23/11/2024.</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GASTO'!G8</f>
        <v>2100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47" priority="2" operator="between">
      <formula>0</formula>
      <formula>0</formula>
    </cfRule>
    <cfRule type="containsErrors" dxfId="246" priority="3">
      <formula>ISERROR(D14)</formula>
    </cfRule>
  </conditionalFormatting>
  <conditionalFormatting sqref="G14">
    <cfRule type="cellIs" dxfId="245" priority="4" operator="between">
      <formula>0</formula>
      <formula>0</formula>
    </cfRule>
    <cfRule type="containsErrors" dxfId="24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GASTO'!D53</f>
        <v>2794</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GASTO'!B53</f>
        <v>45686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GASTO'!C53</f>
        <v>1</v>
      </c>
      <c r="E14" s="79"/>
      <c r="F14" s="79"/>
      <c r="G14" s="80" t="str">
        <f>+'PAGO GASTO'!E53</f>
        <v>011
015</v>
      </c>
      <c r="H14" s="80"/>
      <c r="I14" s="80"/>
      <c r="J14" s="80"/>
      <c r="K14" s="80"/>
      <c r="L14" s="80"/>
      <c r="M14" s="80"/>
      <c r="N14" s="80"/>
      <c r="O14" s="80"/>
      <c r="P14" s="80" t="str">
        <f>+'PAGO GASTO'!F53</f>
        <v xml:space="preserve">Cheque a nombre de ALEX EUGENIO GODINEZ MIRANDA, pago salario mes de ENERO  2025 como Auxiliar Contable, el cual incluye descuentos correspondientes al mes. IGSS: Q292.22 FIANZA: Q81.31 ISR Q 123.62. </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GASTO'!G53</f>
        <v>5802.85</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67" priority="2" operator="between">
      <formula>0</formula>
      <formula>0</formula>
    </cfRule>
    <cfRule type="containsErrors" dxfId="66" priority="3">
      <formula>ISERROR(D14)</formula>
    </cfRule>
  </conditionalFormatting>
  <conditionalFormatting sqref="G14">
    <cfRule type="cellIs" dxfId="65" priority="4" operator="between">
      <formula>0</formula>
      <formula>0</formula>
    </cfRule>
    <cfRule type="containsErrors" dxfId="6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MK27"/>
  <sheetViews>
    <sheetView view="pageBreakPreview" topLeftCell="D8" zoomScale="78" zoomScaleNormal="100" zoomScalePageLayoutView="78" workbookViewId="0">
      <selection activeCell="AO6" sqref="AO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GASTO'!D54</f>
        <v>2795</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GASTO'!B54</f>
        <v>45686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GASTO'!C54</f>
        <v>1</v>
      </c>
      <c r="E14" s="79"/>
      <c r="F14" s="79"/>
      <c r="G14" s="80" t="str">
        <f>+'PAGO GASTO'!E54</f>
        <v>011
015</v>
      </c>
      <c r="H14" s="80"/>
      <c r="I14" s="80"/>
      <c r="J14" s="80"/>
      <c r="K14" s="80"/>
      <c r="L14" s="80"/>
      <c r="M14" s="80"/>
      <c r="N14" s="80"/>
      <c r="O14" s="80"/>
      <c r="P14" s="80" t="str">
        <f>+'PAGO GASTO'!F54</f>
        <v xml:space="preserve">Cheque a nombre de WILL RUDY PEREZ RAMIREZ, pago salario mes de ENERO del año 2025, como OPERARIO I, el cual incluye descuentos correspondientes al mes. IGSS: Q193.20 FIANZA: Q53.76.   </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GASTO'!G54</f>
        <v>4003.04</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63" priority="2" operator="between">
      <formula>0</formula>
      <formula>0</formula>
    </cfRule>
    <cfRule type="containsErrors" dxfId="62" priority="3">
      <formula>ISERROR(D14)</formula>
    </cfRule>
  </conditionalFormatting>
  <conditionalFormatting sqref="G14">
    <cfRule type="cellIs" dxfId="61" priority="4" operator="between">
      <formula>0</formula>
      <formula>0</formula>
    </cfRule>
    <cfRule type="containsErrors" dxfId="6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AMK27"/>
  <sheetViews>
    <sheetView view="pageBreakPreview" topLeftCell="D7" zoomScale="78" zoomScaleNormal="100" zoomScalePageLayoutView="78" workbookViewId="0">
      <selection activeCell="AQ13" sqref="AQ13"/>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GASTO'!D55</f>
        <v>2796</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GASTO'!B55</f>
        <v>45686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GASTO'!C55</f>
        <v>1</v>
      </c>
      <c r="E14" s="79"/>
      <c r="F14" s="79"/>
      <c r="G14" s="80" t="str">
        <f>+'PAGO GASTO'!E55</f>
        <v>022
027</v>
      </c>
      <c r="H14" s="80"/>
      <c r="I14" s="80"/>
      <c r="J14" s="80"/>
      <c r="K14" s="80"/>
      <c r="L14" s="80"/>
      <c r="M14" s="80"/>
      <c r="N14" s="80"/>
      <c r="O14" s="80"/>
      <c r="P14" s="80" t="str">
        <f>+'PAGO GASTO'!F55</f>
        <v>Pago salario a JUAN MANUEL DIEGO OLITE, como PREPARADOR FISICO de la Asociación Nacional de Pesca Deportiva correspondiente al mes de ENERO 2025. Según Acta No. 001-2025 punto 3.7 de fecha 03/01/2025. Descuentos correspondientes al mes. IGSS: Q198.03 FIANZA: Q55.10 ISR:23.59.</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GASTO'!G55</f>
        <v>4073.28</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59" priority="2" operator="between">
      <formula>0</formula>
      <formula>0</formula>
    </cfRule>
    <cfRule type="containsErrors" dxfId="58" priority="3">
      <formula>ISERROR(D14)</formula>
    </cfRule>
  </conditionalFormatting>
  <conditionalFormatting sqref="G14">
    <cfRule type="cellIs" dxfId="57" priority="4" operator="between">
      <formula>0</formula>
      <formula>0</formula>
    </cfRule>
    <cfRule type="containsErrors" dxfId="5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GASTO'!D56</f>
        <v>2797</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GASTO'!B56</f>
        <v>45686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GASTO'!C56</f>
        <v>1</v>
      </c>
      <c r="E14" s="79"/>
      <c r="F14" s="79"/>
      <c r="G14" s="80">
        <f>+'PAGO GASTO'!E56</f>
        <v>184</v>
      </c>
      <c r="H14" s="80"/>
      <c r="I14" s="80"/>
      <c r="J14" s="80"/>
      <c r="K14" s="80"/>
      <c r="L14" s="80"/>
      <c r="M14" s="80"/>
      <c r="N14" s="80"/>
      <c r="O14" s="80"/>
      <c r="P14" s="80" t="str">
        <f>+'PAGO GASTO'!F56</f>
        <v>Pago a factura serie  FB3F61C1  número DTE: 94717808  de MARIA GABRIELA VALVERTH MARROQUÍN,  Honorarios Profesionales por Prestación de Servicios que corresponde al mes de ENERO 2025. FACTURA: Q11,000.00 ISR: 491.07.</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GASTO'!G56</f>
        <v>10508.93</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55" priority="2" operator="between">
      <formula>0</formula>
      <formula>0</formula>
    </cfRule>
    <cfRule type="containsErrors" dxfId="54" priority="3">
      <formula>ISERROR(D14)</formula>
    </cfRule>
  </conditionalFormatting>
  <conditionalFormatting sqref="G14">
    <cfRule type="cellIs" dxfId="53" priority="4" operator="between">
      <formula>0</formula>
      <formula>0</formula>
    </cfRule>
    <cfRule type="containsErrors" dxfId="5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GASTO'!D57</f>
        <v>2798</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GASTO'!B57</f>
        <v>45686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GASTO'!C57</f>
        <v>1</v>
      </c>
      <c r="E14" s="79"/>
      <c r="F14" s="79"/>
      <c r="G14" s="80" t="str">
        <f>+'PAGO GASTO'!E57</f>
        <v>029</v>
      </c>
      <c r="H14" s="80"/>
      <c r="I14" s="80"/>
      <c r="J14" s="80"/>
      <c r="K14" s="80"/>
      <c r="L14" s="80"/>
      <c r="M14" s="80"/>
      <c r="N14" s="80"/>
      <c r="O14" s="80"/>
      <c r="P14" s="80" t="str">
        <f>+'PAGO GASTO'!F57</f>
        <v xml:space="preserve"> Pago de factura serie  8CD7EFBB número DTE: 3362275331 de ERICK FERNANDO VELASQUEZ ALVARADO, por servicios técnicos de fotografia profesional, socialización con medios de comunicación y manejo de redes sociales,  correspondiente al mes de ENERO 2025, según contrato número 01-2025-ANPD.  FACTURA  Q8,800.00  menos ISR Q392.86</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GASTO'!G57</f>
        <v>8407.14</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51" priority="2" operator="between">
      <formula>0</formula>
      <formula>0</formula>
    </cfRule>
    <cfRule type="containsErrors" dxfId="50" priority="3">
      <formula>ISERROR(D14)</formula>
    </cfRule>
  </conditionalFormatting>
  <conditionalFormatting sqref="G14">
    <cfRule type="cellIs" dxfId="49" priority="4" operator="between">
      <formula>0</formula>
      <formula>0</formula>
    </cfRule>
    <cfRule type="containsErrors" dxfId="4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GASTO'!D58</f>
        <v>2799</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GASTO'!B58</f>
        <v>45686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GASTO'!C58</f>
        <v>1</v>
      </c>
      <c r="E14" s="79"/>
      <c r="F14" s="79"/>
      <c r="G14" s="80">
        <f>+'PAGO GASTO'!E58</f>
        <v>113</v>
      </c>
      <c r="H14" s="80"/>
      <c r="I14" s="80"/>
      <c r="J14" s="80"/>
      <c r="K14" s="80"/>
      <c r="L14" s="80"/>
      <c r="M14" s="80"/>
      <c r="N14" s="80"/>
      <c r="O14" s="80"/>
      <c r="P14" s="80" t="str">
        <f>+'PAGO GASTO'!F58</f>
        <v>Pago de factura Serie  D9C216F8  Número DTE: 1381583668  de JULIO ROBERTO DIAZ CORONADO,  por servicios de telecomunicaciones digitales: Revisión y actualización de información en la página web de la Asociación Nacional de Pesca Deportiva, renovación anual de dominio ANPD.GT, revisión periódica de espacio disponible en almacenamiento (secmas), monitoreo de disponibilidad de sitio web, mantenimiento y soporte sobre plataforma, correspondientte al mes de enero  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GASTO'!G58</f>
        <v>3750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47" priority="2" operator="between">
      <formula>0</formula>
      <formula>0</formula>
    </cfRule>
    <cfRule type="containsErrors" dxfId="46" priority="3">
      <formula>ISERROR(D14)</formula>
    </cfRule>
  </conditionalFormatting>
  <conditionalFormatting sqref="G14">
    <cfRule type="cellIs" dxfId="45" priority="4" operator="between">
      <formula>0</formula>
      <formula>0</formula>
    </cfRule>
    <cfRule type="containsErrors" dxfId="4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GASTO'!D59</f>
        <v>2800</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GASTO'!B59</f>
        <v>45686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GASTO'!C59</f>
        <v>1</v>
      </c>
      <c r="E14" s="79"/>
      <c r="F14" s="79"/>
      <c r="G14" s="80">
        <f>+'PAGO GASTO'!E59</f>
        <v>158</v>
      </c>
      <c r="H14" s="80"/>
      <c r="I14" s="80"/>
      <c r="J14" s="80"/>
      <c r="K14" s="80"/>
      <c r="L14" s="80"/>
      <c r="M14" s="80"/>
      <c r="N14" s="80"/>
      <c r="O14" s="80"/>
      <c r="P14" s="80" t="str">
        <f>+'PAGO GASTO'!F59</f>
        <v>Pago factura serie BF422DD5 número DTE: 365841335 de Julio Roberto Diaz Coronado por administración de plataforma y licenciamiento Microsoft de la Asociación Nacional de Pesca, durante el mes de ENERO 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GASTO'!G59</f>
        <v>1600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43" priority="2" operator="between">
      <formula>0</formula>
      <formula>0</formula>
    </cfRule>
    <cfRule type="containsErrors" dxfId="42" priority="3">
      <formula>ISERROR(D14)</formula>
    </cfRule>
  </conditionalFormatting>
  <conditionalFormatting sqref="G14">
    <cfRule type="cellIs" dxfId="41" priority="4" operator="between">
      <formula>0</formula>
      <formula>0</formula>
    </cfRule>
    <cfRule type="containsErrors" dxfId="4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GASTO'!D60</f>
        <v>2801</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GASTO'!B60</f>
        <v>45686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GASTO'!C60</f>
        <v>1</v>
      </c>
      <c r="E14" s="79"/>
      <c r="F14" s="79"/>
      <c r="G14" s="80">
        <f>+'PAGO GASTO'!E60</f>
        <v>133</v>
      </c>
      <c r="H14" s="80"/>
      <c r="I14" s="80"/>
      <c r="J14" s="80"/>
      <c r="K14" s="80"/>
      <c r="L14" s="80"/>
      <c r="M14" s="80"/>
      <c r="N14" s="80"/>
      <c r="O14" s="80"/>
      <c r="P14" s="80" t="str">
        <f>+'PAGO GASTO'!F60</f>
        <v>Pago de viáticos a ALEXANDRO ENRIQUE ANDREU MATHEU por ser parte del comité organizador del III y IV Fecha del Campeonato Nacional de Liberación de Pez Vela 2025 a realizarse el 07 y 08/02/2025, se entregan viáticos del 06 al 09/02/2025  según referencia No. V.N.796/2025, autorizado por el Comité Ejecutivo en Acta No. 001-2025 de fecha 03/01/2025 Punto Resolutivo 3.8.</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GASTO'!G60</f>
        <v>1680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39" priority="2" operator="between">
      <formula>0</formula>
      <formula>0</formula>
    </cfRule>
    <cfRule type="containsErrors" dxfId="38" priority="3">
      <formula>ISERROR(D14)</formula>
    </cfRule>
  </conditionalFormatting>
  <conditionalFormatting sqref="G14">
    <cfRule type="cellIs" dxfId="37" priority="4" operator="between">
      <formula>0</formula>
      <formula>0</formula>
    </cfRule>
    <cfRule type="containsErrors" dxfId="3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GASTO'!D61</f>
        <v>2802</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GASTO'!B61</f>
        <v>45686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GASTO'!C61</f>
        <v>1</v>
      </c>
      <c r="E14" s="79"/>
      <c r="F14" s="79"/>
      <c r="G14" s="80">
        <f>+'PAGO GASTO'!E61</f>
        <v>133</v>
      </c>
      <c r="H14" s="80"/>
      <c r="I14" s="80"/>
      <c r="J14" s="80"/>
      <c r="K14" s="80"/>
      <c r="L14" s="80"/>
      <c r="M14" s="80"/>
      <c r="N14" s="80"/>
      <c r="O14" s="80"/>
      <c r="P14" s="80" t="str">
        <f>+'PAGO GASTO'!F61</f>
        <v>Pago de viáticos a LESBY NOHEMY MORALES MOLINEROS por ser parte del comité organizador del III y IV Fecha del Campeonato Nacional de Liberación de Pez Vela 2025 a realizarse el 07 y 08/02/2025 se entregan viáticos del 06 al 09/02/2025 según referencia No. V.N.797/2025, autorizado por el Comité Ejecutivo en Acta No. 001-2025 de fecha 03/01/2025 Punto Resolutivo 3.8.</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GASTO'!G61</f>
        <v>1680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35" priority="2" operator="between">
      <formula>0</formula>
      <formula>0</formula>
    </cfRule>
    <cfRule type="containsErrors" dxfId="34" priority="3">
      <formula>ISERROR(D14)</formula>
    </cfRule>
  </conditionalFormatting>
  <conditionalFormatting sqref="G14">
    <cfRule type="cellIs" dxfId="33" priority="4" operator="between">
      <formula>0</formula>
      <formula>0</formula>
    </cfRule>
    <cfRule type="containsErrors" dxfId="3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AMK27"/>
  <sheetViews>
    <sheetView view="pageBreakPreview" topLeftCell="D1" zoomScale="78" zoomScaleNormal="100" zoomScalePageLayoutView="78" workbookViewId="0">
      <selection activeCell="AS8" sqref="AS8"/>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GASTO'!D62</f>
        <v>2803</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GASTO'!B62</f>
        <v>45686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GASTO'!C62</f>
        <v>1</v>
      </c>
      <c r="E14" s="79"/>
      <c r="F14" s="79"/>
      <c r="G14" s="80">
        <f>+'PAGO GASTO'!E62</f>
        <v>133</v>
      </c>
      <c r="H14" s="80"/>
      <c r="I14" s="80"/>
      <c r="J14" s="80"/>
      <c r="K14" s="80"/>
      <c r="L14" s="80"/>
      <c r="M14" s="80"/>
      <c r="N14" s="80"/>
      <c r="O14" s="80"/>
      <c r="P14" s="80" t="str">
        <f>+'PAGO GASTO'!F62</f>
        <v>Pago de viáticos a JUAN MANUEL DIEGO OLITE por ser parte del comité organizador del III y IV Fecha del Campeonato Nacional de Liberación de Pez Vela 2025 a realizarse el 7 y 8/02/2025, se entregan viáticos del 06 al 09/02/2025  según referencia No. V.N.798/2025, autorizado por el Comité Ejecutivo  en Acta No. 001-2025 de fecha 03/01/2025 Punto Resolutivo 3.8.</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GASTO'!G62</f>
        <v>910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31" priority="2" operator="between">
      <formula>0</formula>
      <formula>0</formula>
    </cfRule>
    <cfRule type="containsErrors" dxfId="30" priority="3">
      <formula>ISERROR(D14)</formula>
    </cfRule>
  </conditionalFormatting>
  <conditionalFormatting sqref="G14">
    <cfRule type="cellIs" dxfId="29" priority="4" operator="between">
      <formula>0</formula>
      <formula>0</formula>
    </cfRule>
    <cfRule type="containsErrors" dxfId="2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K27"/>
  <sheetViews>
    <sheetView view="pageBreakPreview" topLeftCell="D1"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GASTO'!D9</f>
        <v>2750</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GASTO'!B9</f>
        <v>45664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GASTO'!C9</f>
        <v>1</v>
      </c>
      <c r="E14" s="79"/>
      <c r="F14" s="79"/>
      <c r="G14" s="80">
        <f>+'PAGO GASTO'!E9</f>
        <v>133</v>
      </c>
      <c r="H14" s="80"/>
      <c r="I14" s="80"/>
      <c r="J14" s="80"/>
      <c r="K14" s="80"/>
      <c r="L14" s="80"/>
      <c r="M14" s="80"/>
      <c r="N14" s="80"/>
      <c r="O14" s="80"/>
      <c r="P14" s="80" t="str">
        <f>+'PAGO GASTO'!F9</f>
        <v>Pago de viáticos a  ALEXANDRO ENRIQUE ANDREU MATHEU por ser parte del comité organizador de la I y II   fecha del Campeonato Nacional de  Liberación de Pez Vela 2025  a realizarse del 17 al 18/01/2025, se entregaran viáticos del 16 al 19/01/2025, según referencia No. V.N.793/2025. autorizado por Comité Ejecutvio en Acta No. 001/2025 de fecha  03/01/2025  punto resolutivo  3.3.</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GASTO'!G9</f>
        <v>1680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43" priority="2" operator="between">
      <formula>0</formula>
      <formula>0</formula>
    </cfRule>
    <cfRule type="containsErrors" dxfId="242" priority="3">
      <formula>ISERROR(D14)</formula>
    </cfRule>
  </conditionalFormatting>
  <conditionalFormatting sqref="G14">
    <cfRule type="cellIs" dxfId="241" priority="4" operator="between">
      <formula>0</formula>
      <formula>0</formula>
    </cfRule>
    <cfRule type="containsErrors" dxfId="24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GASTO'!D63</f>
        <v>2804</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GASTO'!B63</f>
        <v>45686</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GASTO'!C63</f>
        <v>1</v>
      </c>
      <c r="E14" s="79"/>
      <c r="F14" s="79"/>
      <c r="G14" s="80" t="str">
        <f>+'PAGO GASTO'!E63</f>
        <v>121
122
195
199
211
214
243
262
261
268
286
292
299</v>
      </c>
      <c r="H14" s="80"/>
      <c r="I14" s="80"/>
      <c r="J14" s="80"/>
      <c r="K14" s="80"/>
      <c r="L14" s="80"/>
      <c r="M14" s="80"/>
      <c r="N14" s="80"/>
      <c r="O14" s="80"/>
      <c r="P14" s="80" t="str">
        <f>+'PAGO GASTO'!F63</f>
        <v>Emisión de cheque por sustitución de cheque anterior fechado 11 de diciembre del 2024 No. 2715 que fué rechazado por firma ilegible de Javier Pira tesorero interino de Comité Ejecutivo por lo que soclitan el cambio.</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t="str">
        <f>+'PAGO GASTO'!G63</f>
        <v>Q696.89
Q88.80
Q35.11
Q53.00
Q1,689.55
Q200.00
Q224.50
Q349.99
Q29.40
Q205.30
Q68.10
Q771.60
Q102.20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7" priority="2" operator="between">
      <formula>0</formula>
      <formula>0</formula>
    </cfRule>
    <cfRule type="containsErrors" dxfId="26" priority="3">
      <formula>ISERROR(D14)</formula>
    </cfRule>
  </conditionalFormatting>
  <conditionalFormatting sqref="G14">
    <cfRule type="cellIs" dxfId="25" priority="4" operator="between">
      <formula>0</formula>
      <formula>0</formula>
    </cfRule>
    <cfRule type="containsErrors" dxfId="2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t="e">
        <f>+'PAGO GASTO'!#REF!</f>
        <v>#REF!</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t="e">
        <f>+'PAGO GASTO'!#REF!</f>
        <v>#REF!</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t="e">
        <f>+'PAGO GASTO'!#REF!</f>
        <v>#REF!</v>
      </c>
      <c r="E14" s="79"/>
      <c r="F14" s="79"/>
      <c r="G14" s="80" t="e">
        <f>+'PAGO GASTO'!#REF!</f>
        <v>#REF!</v>
      </c>
      <c r="H14" s="80"/>
      <c r="I14" s="80"/>
      <c r="J14" s="80"/>
      <c r="K14" s="80"/>
      <c r="L14" s="80"/>
      <c r="M14" s="80"/>
      <c r="N14" s="80"/>
      <c r="O14" s="80"/>
      <c r="P14" s="80" t="e">
        <f>+'PAGO GASTO'!#REF!</f>
        <v>#REF!</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t="e">
        <f>+'PAGO GASTO'!#REF!</f>
        <v>#REF!</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3" priority="2" operator="between">
      <formula>0</formula>
      <formula>0</formula>
    </cfRule>
    <cfRule type="containsErrors" dxfId="22" priority="3">
      <formula>ISERROR(D14)</formula>
    </cfRule>
  </conditionalFormatting>
  <conditionalFormatting sqref="G14">
    <cfRule type="cellIs" dxfId="21" priority="4" operator="between">
      <formula>0</formula>
      <formula>0</formula>
    </cfRule>
    <cfRule type="containsErrors" dxfId="20"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t="e">
        <f>+'PAGO GASTO'!#REF!</f>
        <v>#REF!</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t="e">
        <f>+'PAGO GASTO'!#REF!</f>
        <v>#REF!</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t="e">
        <f>+'PAGO GASTO'!#REF!</f>
        <v>#REF!</v>
      </c>
      <c r="E14" s="79"/>
      <c r="F14" s="79"/>
      <c r="G14" s="80" t="e">
        <f>+'PAGO GASTO'!#REF!</f>
        <v>#REF!</v>
      </c>
      <c r="H14" s="80"/>
      <c r="I14" s="80"/>
      <c r="J14" s="80"/>
      <c r="K14" s="80"/>
      <c r="L14" s="80"/>
      <c r="M14" s="80"/>
      <c r="N14" s="80"/>
      <c r="O14" s="80"/>
      <c r="P14" s="80" t="e">
        <f>+'PAGO GASTO'!#REF!</f>
        <v>#REF!</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t="e">
        <f>+'PAGO GASTO'!#REF!</f>
        <v>#REF!</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9" priority="2" operator="between">
      <formula>0</formula>
      <formula>0</formula>
    </cfRule>
    <cfRule type="containsErrors" dxfId="18" priority="3">
      <formula>ISERROR(D14)</formula>
    </cfRule>
  </conditionalFormatting>
  <conditionalFormatting sqref="G14">
    <cfRule type="cellIs" dxfId="17" priority="4" operator="between">
      <formula>0</formula>
      <formula>0</formula>
    </cfRule>
    <cfRule type="containsErrors" dxfId="1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AMK27"/>
  <sheetViews>
    <sheetView view="pageBreakPreview" topLeftCell="D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t="e">
        <f>+'PAGO GASTO'!#REF!</f>
        <v>#REF!</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t="e">
        <f>+'PAGO GASTO'!#REF!</f>
        <v>#REF!</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t="e">
        <f>+'PAGO GASTO'!#REF!</f>
        <v>#REF!</v>
      </c>
      <c r="E14" s="79"/>
      <c r="F14" s="79"/>
      <c r="G14" s="80" t="e">
        <f>+'PAGO GASTO'!#REF!</f>
        <v>#REF!</v>
      </c>
      <c r="H14" s="80"/>
      <c r="I14" s="80"/>
      <c r="J14" s="80"/>
      <c r="K14" s="80"/>
      <c r="L14" s="80"/>
      <c r="M14" s="80"/>
      <c r="N14" s="80"/>
      <c r="O14" s="80"/>
      <c r="P14" s="80" t="e">
        <f>+'PAGO GASTO'!#REF!</f>
        <v>#REF!</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t="e">
        <f>+'PAGO GASTO'!#REF!</f>
        <v>#REF!</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5" priority="2" operator="between">
      <formula>0</formula>
      <formula>0</formula>
    </cfRule>
    <cfRule type="containsErrors" dxfId="14" priority="3">
      <formula>ISERROR(D14)</formula>
    </cfRule>
  </conditionalFormatting>
  <conditionalFormatting sqref="G14">
    <cfRule type="cellIs" dxfId="13" priority="4" operator="between">
      <formula>0</formula>
      <formula>0</formula>
    </cfRule>
    <cfRule type="containsErrors" dxfId="1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AMK27"/>
  <sheetViews>
    <sheetView view="pageBreakPreview" topLeftCell="D4"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t="e">
        <f>+'PAGO GASTO'!#REF!</f>
        <v>#REF!</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t="e">
        <f>+'PAGO GASTO'!#REF!</f>
        <v>#REF!</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t="e">
        <f>+'PAGO GASTO'!#REF!</f>
        <v>#REF!</v>
      </c>
      <c r="E14" s="79"/>
      <c r="F14" s="79"/>
      <c r="G14" s="80" t="e">
        <f>+'PAGO GASTO'!#REF!</f>
        <v>#REF!</v>
      </c>
      <c r="H14" s="80"/>
      <c r="I14" s="80"/>
      <c r="J14" s="80"/>
      <c r="K14" s="80"/>
      <c r="L14" s="80"/>
      <c r="M14" s="80"/>
      <c r="N14" s="80"/>
      <c r="O14" s="80"/>
      <c r="P14" s="80" t="e">
        <f>+'PAGO GASTO'!#REF!</f>
        <v>#REF!</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t="e">
        <f>+'PAGO GASTO'!#REF!</f>
        <v>#REF!</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11" priority="2" operator="between">
      <formula>0</formula>
      <formula>0</formula>
    </cfRule>
    <cfRule type="containsErrors" dxfId="10" priority="3">
      <formula>ISERROR(D14)</formula>
    </cfRule>
  </conditionalFormatting>
  <conditionalFormatting sqref="G14">
    <cfRule type="cellIs" dxfId="9" priority="4" operator="between">
      <formula>0</formula>
      <formula>0</formula>
    </cfRule>
    <cfRule type="containsErrors" dxfId="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AMK27"/>
  <sheetViews>
    <sheetView view="pageBreakPreview" topLeftCell="D1" zoomScale="78" zoomScaleNormal="100" zoomScalePageLayoutView="78" workbookViewId="0">
      <selection activeCell="AQ7" sqref="AQ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t="e">
        <f>+'PAGO GASTO'!#REF!</f>
        <v>#REF!</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t="e">
        <f>+'PAGO GASTO'!#REF!</f>
        <v>#REF!</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t="e">
        <f>+'PAGO GASTO'!#REF!</f>
        <v>#REF!</v>
      </c>
      <c r="E14" s="79"/>
      <c r="F14" s="79"/>
      <c r="G14" s="80" t="e">
        <f>+'PAGO GASTO'!#REF!</f>
        <v>#REF!</v>
      </c>
      <c r="H14" s="80"/>
      <c r="I14" s="80"/>
      <c r="J14" s="80"/>
      <c r="K14" s="80"/>
      <c r="L14" s="80"/>
      <c r="M14" s="80"/>
      <c r="N14" s="80"/>
      <c r="O14" s="80"/>
      <c r="P14" s="80" t="e">
        <f>+'PAGO GASTO'!#REF!</f>
        <v>#REF!</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t="e">
        <f>+'PAGO GASTO'!#REF!</f>
        <v>#REF!</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7" priority="2" operator="between">
      <formula>0</formula>
      <formula>0</formula>
    </cfRule>
    <cfRule type="containsErrors" dxfId="6" priority="3">
      <formula>ISERROR(D14)</formula>
    </cfRule>
  </conditionalFormatting>
  <conditionalFormatting sqref="G14">
    <cfRule type="cellIs" dxfId="5" priority="4" operator="between">
      <formula>0</formula>
      <formula>0</formula>
    </cfRule>
    <cfRule type="containsErrors" dxfId="4"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AMK24"/>
  <sheetViews>
    <sheetView view="pageBreakPreview" topLeftCell="D1" zoomScale="78" zoomScaleNormal="80" zoomScalePageLayoutView="78" workbookViewId="0">
      <selection activeCell="D2" sqref="D2"/>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17.1796875" style="2" customWidth="1"/>
    <col min="6" max="6" width="3" style="2" customWidth="1"/>
    <col min="7" max="11" width="2.81640625" style="2" customWidth="1"/>
    <col min="12" max="12" width="9.7265625" style="2" customWidth="1"/>
    <col min="13" max="13" width="8" style="2" customWidth="1"/>
    <col min="14"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5" width="2.81640625" style="2" customWidth="1"/>
    <col min="26" max="26" width="3.5429687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51</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54" customHeight="1" x14ac:dyDescent="0.35">
      <c r="A5" s="5"/>
      <c r="D5" s="68" t="s">
        <v>2</v>
      </c>
      <c r="E5" s="68"/>
      <c r="F5" s="68"/>
      <c r="G5" s="68"/>
      <c r="H5" s="68"/>
      <c r="I5" s="68"/>
      <c r="J5" s="68"/>
      <c r="K5" s="68"/>
      <c r="L5" s="68"/>
      <c r="M5" s="68"/>
      <c r="N5" s="68"/>
      <c r="O5" s="68"/>
      <c r="P5" s="68"/>
      <c r="Q5" s="68"/>
      <c r="R5" s="68"/>
      <c r="S5" s="68"/>
      <c r="T5" s="68"/>
      <c r="U5" s="68"/>
      <c r="V5" s="68"/>
      <c r="W5" s="68"/>
      <c r="AB5" s="6"/>
      <c r="AC5" s="6"/>
      <c r="AD5" s="6"/>
      <c r="AE5" s="68" t="s">
        <v>52</v>
      </c>
      <c r="AF5" s="68"/>
      <c r="AG5" s="68"/>
      <c r="AH5" s="68"/>
      <c r="AI5" s="68"/>
      <c r="AJ5" s="68"/>
      <c r="AK5" s="68"/>
      <c r="AL5" s="68"/>
      <c r="AM5" s="68"/>
      <c r="AN5" s="68"/>
      <c r="AO5" s="48"/>
    </row>
    <row r="6" spans="1:43" ht="52.5" customHeight="1" x14ac:dyDescent="0.35">
      <c r="A6" s="5"/>
      <c r="D6" s="7"/>
      <c r="E6" s="8" t="s">
        <v>4</v>
      </c>
      <c r="F6" s="6"/>
      <c r="G6" s="6"/>
      <c r="H6" s="6"/>
      <c r="I6" s="6"/>
      <c r="J6" s="6"/>
      <c r="K6" s="6"/>
      <c r="L6" s="9"/>
      <c r="M6" s="8" t="s">
        <v>5</v>
      </c>
      <c r="N6" s="10"/>
      <c r="O6" s="10"/>
      <c r="P6" s="6"/>
      <c r="Q6" s="6"/>
      <c r="R6" s="6"/>
      <c r="S6" s="6"/>
      <c r="T6" s="11"/>
      <c r="U6" s="8"/>
      <c r="V6" s="10"/>
      <c r="W6" s="12"/>
      <c r="AB6" s="45"/>
      <c r="AC6" s="45"/>
      <c r="AD6" s="45"/>
      <c r="AE6" s="68" t="s">
        <v>53</v>
      </c>
      <c r="AF6" s="68"/>
      <c r="AG6" s="68"/>
      <c r="AH6" s="68"/>
      <c r="AI6" s="68"/>
      <c r="AJ6" s="68"/>
      <c r="AK6" s="68"/>
      <c r="AL6" s="68"/>
      <c r="AM6" s="68"/>
      <c r="AN6" s="68"/>
      <c r="AO6" s="48"/>
    </row>
    <row r="7" spans="1:43" ht="53.25" customHeight="1" x14ac:dyDescent="0.35">
      <c r="A7" s="5"/>
      <c r="D7" s="13"/>
      <c r="E7" s="14" t="s">
        <v>7</v>
      </c>
      <c r="F7" s="15"/>
      <c r="G7" s="15"/>
      <c r="H7" s="15"/>
      <c r="I7" s="15"/>
      <c r="J7" s="15"/>
      <c r="K7" s="15"/>
      <c r="L7" s="15"/>
      <c r="M7" s="14" t="s">
        <v>8</v>
      </c>
      <c r="N7" s="15"/>
      <c r="O7" s="15"/>
      <c r="P7" s="15"/>
      <c r="Q7" s="15"/>
      <c r="R7" s="15"/>
      <c r="S7" s="15"/>
      <c r="T7" s="15"/>
      <c r="U7" s="14"/>
      <c r="V7" s="15"/>
      <c r="W7" s="16"/>
      <c r="X7" s="19"/>
      <c r="Y7" s="19"/>
      <c r="Z7" s="19"/>
      <c r="AA7" s="19"/>
      <c r="AB7" s="19"/>
      <c r="AC7" s="19"/>
      <c r="AD7" s="19"/>
      <c r="AE7" s="19"/>
      <c r="AF7" s="19"/>
      <c r="AG7" s="19"/>
      <c r="AH7" s="19"/>
      <c r="AI7" s="19"/>
      <c r="AJ7" s="19"/>
      <c r="AK7" s="19"/>
      <c r="AL7" s="19"/>
      <c r="AM7" s="19"/>
      <c r="AN7" s="19"/>
      <c r="AO7" s="19"/>
    </row>
    <row r="8" spans="1:43" x14ac:dyDescent="0.35">
      <c r="A8" s="5"/>
      <c r="D8" s="7"/>
      <c r="E8" s="8"/>
      <c r="F8" s="10"/>
      <c r="G8" s="10"/>
      <c r="H8" s="10"/>
      <c r="I8" s="10"/>
      <c r="J8" s="10"/>
      <c r="K8" s="10"/>
      <c r="L8" s="10"/>
      <c r="M8" s="8"/>
      <c r="N8" s="10"/>
      <c r="O8" s="10"/>
      <c r="P8" s="10"/>
      <c r="Q8" s="10"/>
      <c r="R8" s="10"/>
      <c r="S8" s="10"/>
      <c r="T8" s="10"/>
      <c r="U8" s="8"/>
      <c r="V8" s="10"/>
      <c r="W8" s="10"/>
      <c r="X8" s="19"/>
      <c r="Y8" s="19"/>
      <c r="Z8" s="19"/>
      <c r="AA8" s="19"/>
      <c r="AB8" s="19"/>
      <c r="AC8" s="19"/>
      <c r="AD8" s="19"/>
      <c r="AE8" s="19"/>
      <c r="AF8" s="19"/>
      <c r="AG8" s="19"/>
      <c r="AH8" s="19"/>
      <c r="AI8" s="19"/>
      <c r="AJ8" s="19"/>
      <c r="AK8" s="19"/>
      <c r="AL8" s="19"/>
      <c r="AM8" s="19"/>
      <c r="AN8" s="19"/>
      <c r="AO8" s="19"/>
    </row>
    <row r="9" spans="1:43" x14ac:dyDescent="0.35">
      <c r="A9" s="5"/>
      <c r="D9" s="7"/>
      <c r="E9" s="8"/>
      <c r="F9" s="10"/>
      <c r="G9" s="10"/>
      <c r="H9" s="10"/>
      <c r="I9" s="10"/>
      <c r="J9" s="10"/>
      <c r="K9" s="10"/>
      <c r="L9" s="10"/>
      <c r="M9" s="8"/>
      <c r="N9" s="10"/>
      <c r="O9" s="10"/>
      <c r="P9" s="10"/>
      <c r="Q9" s="10"/>
      <c r="R9" s="10"/>
      <c r="S9" s="10"/>
      <c r="T9" s="10"/>
      <c r="U9" s="8"/>
      <c r="V9" s="10"/>
      <c r="W9" s="10"/>
      <c r="X9" s="19"/>
      <c r="Y9" s="19"/>
      <c r="Z9" s="19"/>
      <c r="AA9" s="19"/>
      <c r="AB9" s="19"/>
      <c r="AC9" s="19"/>
      <c r="AD9" s="19"/>
      <c r="AE9" s="19"/>
      <c r="AF9" s="19"/>
      <c r="AG9" s="19"/>
      <c r="AH9" s="19"/>
      <c r="AI9" s="19"/>
      <c r="AJ9" s="19"/>
      <c r="AK9" s="19"/>
      <c r="AL9" s="19"/>
      <c r="AM9" s="19"/>
      <c r="AN9" s="19"/>
      <c r="AO9" s="19"/>
    </row>
    <row r="10" spans="1:43" ht="29.25" customHeight="1" x14ac:dyDescent="0.35">
      <c r="A10" s="5"/>
      <c r="D10" s="84" t="s">
        <v>54</v>
      </c>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row>
    <row r="11" spans="1:43" ht="87.75" customHeight="1" x14ac:dyDescent="0.35">
      <c r="A11" s="5"/>
      <c r="D11" s="98"/>
      <c r="E11" s="98"/>
      <c r="F11" s="98"/>
      <c r="G11" s="98"/>
      <c r="H11" s="98"/>
      <c r="I11" s="98"/>
      <c r="J11" s="98"/>
      <c r="K11" s="98"/>
      <c r="L11" s="98"/>
      <c r="M11" s="98"/>
      <c r="N11" s="98"/>
      <c r="O11" s="98"/>
      <c r="P11" s="98"/>
      <c r="Q11" s="98"/>
      <c r="R11" s="98"/>
      <c r="S11" s="98"/>
      <c r="T11" s="98"/>
      <c r="U11" s="98"/>
      <c r="V11" s="98"/>
      <c r="W11" s="98"/>
      <c r="X11" s="98"/>
      <c r="Y11" s="98"/>
      <c r="Z11" s="98"/>
      <c r="AA11" s="98"/>
      <c r="AB11" s="98"/>
      <c r="AC11" s="98"/>
      <c r="AD11" s="98"/>
      <c r="AE11" s="98"/>
      <c r="AF11" s="98"/>
      <c r="AG11" s="98"/>
      <c r="AH11" s="98"/>
      <c r="AI11" s="98"/>
      <c r="AJ11" s="98"/>
      <c r="AK11" s="98"/>
      <c r="AL11" s="98"/>
      <c r="AM11" s="98"/>
      <c r="AN11" s="98"/>
      <c r="AO11" s="98"/>
    </row>
    <row r="12" spans="1:43" ht="29.25"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t="s">
        <v>55</v>
      </c>
      <c r="AL13" s="96"/>
      <c r="AM13" s="96"/>
      <c r="AN13" s="96"/>
      <c r="AO13" s="21" t="s">
        <v>47</v>
      </c>
    </row>
    <row r="14" spans="1:43" ht="319.5" customHeight="1" x14ac:dyDescent="0.35">
      <c r="A14" s="5" t="e">
        <f>B14&amp;#REF!&amp;#REF!</f>
        <v>#REF!</v>
      </c>
      <c r="B14" s="2">
        <v>1</v>
      </c>
      <c r="D14" s="79"/>
      <c r="E14" s="79"/>
      <c r="F14" s="79"/>
      <c r="G14" s="80"/>
      <c r="H14" s="80"/>
      <c r="I14" s="80"/>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22"/>
      <c r="AQ14" s="23"/>
    </row>
    <row r="15" spans="1:43" ht="31.5" customHeight="1" x14ac:dyDescent="0.35">
      <c r="A15" s="5"/>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row>
    <row r="16" spans="1:43" ht="31.5" customHeight="1" x14ac:dyDescent="0.3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109.5" customHeight="1" x14ac:dyDescent="0.35">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row>
    <row r="19" spans="1:41" ht="15" customHeight="1" x14ac:dyDescent="0.35">
      <c r="A19" s="5"/>
      <c r="D19" s="28"/>
      <c r="E19" s="28"/>
      <c r="F19" s="28"/>
      <c r="G19" s="28"/>
      <c r="H19" s="28"/>
      <c r="I19" s="28"/>
      <c r="J19" s="28"/>
      <c r="K19" s="28"/>
      <c r="L19" s="28"/>
      <c r="M19" s="28"/>
      <c r="N19" s="28"/>
      <c r="O19" s="28"/>
      <c r="P19" s="28"/>
      <c r="Q19" s="28"/>
      <c r="R19" s="28"/>
      <c r="S19" s="28"/>
      <c r="T19" s="28"/>
      <c r="U19" s="28"/>
      <c r="V19" s="28"/>
      <c r="W19" s="28"/>
      <c r="X19" s="28"/>
      <c r="Y19" s="28"/>
      <c r="Z19" s="28"/>
      <c r="AA19" s="99"/>
      <c r="AB19" s="99"/>
      <c r="AC19" s="99"/>
      <c r="AD19" s="99"/>
      <c r="AE19" s="99"/>
      <c r="AF19" s="99"/>
      <c r="AG19" s="99"/>
      <c r="AH19" s="99"/>
      <c r="AI19" s="99"/>
      <c r="AJ19" s="99"/>
      <c r="AK19" s="99"/>
      <c r="AL19" s="99"/>
      <c r="AM19" s="99"/>
      <c r="AN19" s="99"/>
      <c r="AO19" s="10"/>
    </row>
    <row r="20" spans="1:41" ht="12.75" customHeight="1" x14ac:dyDescent="0.35">
      <c r="A20" s="5"/>
      <c r="D20" s="10"/>
      <c r="E20" s="85" t="s">
        <v>24</v>
      </c>
      <c r="F20" s="85"/>
      <c r="G20" s="85"/>
      <c r="H20" s="85"/>
      <c r="I20" s="85"/>
      <c r="J20" s="85"/>
      <c r="K20" s="85"/>
      <c r="L20" s="85"/>
      <c r="M20" s="85"/>
      <c r="N20" s="85"/>
      <c r="O20" s="85"/>
      <c r="P20" s="85"/>
      <c r="Q20" s="85"/>
      <c r="R20" s="85"/>
      <c r="S20" s="85"/>
      <c r="T20" s="10"/>
      <c r="U20" s="10"/>
      <c r="V20" s="10"/>
      <c r="W20" s="10"/>
      <c r="X20" s="10"/>
      <c r="Y20" s="10"/>
      <c r="Z20" s="32"/>
      <c r="AA20" s="97" t="s">
        <v>25</v>
      </c>
      <c r="AB20" s="97"/>
      <c r="AC20" s="97"/>
      <c r="AD20" s="97"/>
      <c r="AE20" s="97"/>
      <c r="AF20" s="97"/>
      <c r="AG20" s="97"/>
      <c r="AH20" s="97"/>
      <c r="AI20" s="97"/>
      <c r="AJ20" s="97"/>
      <c r="AK20" s="97"/>
      <c r="AL20" s="97"/>
      <c r="AM20" s="97"/>
      <c r="AN20" s="97"/>
      <c r="AO20" s="10"/>
    </row>
    <row r="21" spans="1:41" ht="83.25" customHeight="1" x14ac:dyDescent="0.35">
      <c r="A21" s="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ht="15.75" customHeight="1" x14ac:dyDescent="0.35">
      <c r="D22" s="54"/>
      <c r="E22" s="54"/>
      <c r="F22" s="54"/>
      <c r="G22" s="54"/>
      <c r="H22" s="54"/>
      <c r="I22" s="54"/>
      <c r="J22" s="54"/>
      <c r="K22" s="54"/>
      <c r="L22" s="54"/>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10"/>
      <c r="AM22" s="10"/>
      <c r="AN22" s="10"/>
      <c r="AO22" s="10"/>
    </row>
    <row r="23" spans="1:41" x14ac:dyDescent="0.35">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row>
    <row r="24" spans="1:41" x14ac:dyDescent="0.3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sheetData>
  <mergeCells count="18">
    <mergeCell ref="E20:S20"/>
    <mergeCell ref="AA20:AN20"/>
    <mergeCell ref="D14:F14"/>
    <mergeCell ref="G14:O14"/>
    <mergeCell ref="P14:AJ14"/>
    <mergeCell ref="AK14:AN14"/>
    <mergeCell ref="AA19:AN19"/>
    <mergeCell ref="D10:AO10"/>
    <mergeCell ref="D11:AO11"/>
    <mergeCell ref="D13:F13"/>
    <mergeCell ref="G13:O13"/>
    <mergeCell ref="P13:AJ13"/>
    <mergeCell ref="AK13:AN13"/>
    <mergeCell ref="D1:AO1"/>
    <mergeCell ref="D2:AO2"/>
    <mergeCell ref="D5:W5"/>
    <mergeCell ref="AE5:AN5"/>
    <mergeCell ref="AE6:AN6"/>
  </mergeCells>
  <conditionalFormatting sqref="D14">
    <cfRule type="cellIs" dxfId="3" priority="2" operator="between">
      <formula>0</formula>
      <formula>0</formula>
    </cfRule>
    <cfRule type="containsErrors" dxfId="2" priority="3">
      <formula>ISERROR(D14)</formula>
    </cfRule>
  </conditionalFormatting>
  <conditionalFormatting sqref="G14">
    <cfRule type="cellIs" dxfId="1" priority="4" operator="between">
      <formula>0</formula>
      <formula>0</formula>
    </cfRule>
    <cfRule type="containsErrors" dxfId="0" priority="5">
      <formula>ISERROR(G14)</formula>
    </cfRule>
  </conditionalFormatting>
  <pageMargins left="0.59027777777777801" right="0.59027777777777801" top="0.78749999999999998" bottom="0.59027777777777801" header="0.51180555555555496" footer="0.51180555555555496"/>
  <pageSetup scale="46" firstPageNumber="0" orientation="portrait" horizontalDpi="300" verticalDpi="300"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AK54"/>
  <sheetViews>
    <sheetView view="pageBreakPreview" topLeftCell="D1" zoomScale="78" zoomScaleNormal="100" zoomScalePageLayoutView="78" workbookViewId="0">
      <selection activeCell="H5" sqref="H5"/>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27.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4.26953125" style="2" customWidth="1"/>
    <col min="28" max="28" width="2.81640625" style="2" customWidth="1"/>
    <col min="29" max="29" width="4.54296875" style="2" customWidth="1"/>
    <col min="30" max="30" width="2.81640625" style="2" customWidth="1"/>
    <col min="31" max="31" width="4.26953125" style="2" customWidth="1"/>
    <col min="32" max="33" width="2.81640625" style="2" customWidth="1"/>
    <col min="34" max="34" width="3.7265625" style="2" customWidth="1"/>
    <col min="35" max="37" width="2.81640625" style="2" customWidth="1"/>
    <col min="38" max="1025" width="10.7265625" customWidth="1"/>
  </cols>
  <sheetData>
    <row r="1" spans="1:37" ht="20"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row>
    <row r="2" spans="1:37" ht="20" x14ac:dyDescent="0.35">
      <c r="A2" s="5"/>
      <c r="D2" s="67" t="s">
        <v>56</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row>
    <row r="3" spans="1:37"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row>
    <row r="4" spans="1:37"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row>
    <row r="5" spans="1:37" ht="20" x14ac:dyDescent="0.35">
      <c r="A5" s="5"/>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row>
    <row r="6" spans="1:37" ht="20" x14ac:dyDescent="0.35">
      <c r="A6" s="5"/>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row>
    <row r="7" spans="1:37" ht="20" x14ac:dyDescent="0.35">
      <c r="A7" s="5"/>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row>
    <row r="8" spans="1:37" ht="15.5" x14ac:dyDescent="0.35">
      <c r="A8" s="5"/>
      <c r="D8" s="56"/>
      <c r="E8" s="56"/>
      <c r="F8" s="56"/>
      <c r="G8" s="56"/>
      <c r="H8" s="56"/>
      <c r="I8" s="56"/>
      <c r="J8" s="56"/>
      <c r="K8" s="56"/>
      <c r="L8" s="56"/>
      <c r="M8" s="56"/>
      <c r="N8" s="56"/>
      <c r="O8" s="56"/>
      <c r="P8" s="56"/>
      <c r="Q8" s="56"/>
      <c r="R8" s="56"/>
      <c r="S8" s="56"/>
      <c r="T8" s="101" t="s">
        <v>57</v>
      </c>
      <c r="U8" s="101"/>
      <c r="V8" s="101"/>
      <c r="W8" s="101"/>
      <c r="X8" s="101"/>
      <c r="Y8" s="101"/>
      <c r="Z8" s="101"/>
      <c r="AA8" s="101"/>
      <c r="AB8" s="101"/>
      <c r="AC8" s="101"/>
      <c r="AD8" s="101"/>
      <c r="AE8" s="101"/>
      <c r="AF8" s="101"/>
      <c r="AG8" s="101"/>
      <c r="AH8" s="101"/>
      <c r="AI8" s="6"/>
      <c r="AJ8" s="10"/>
      <c r="AK8" s="10"/>
    </row>
    <row r="9" spans="1:37" ht="15.5" x14ac:dyDescent="0.35">
      <c r="A9" s="5"/>
      <c r="D9" s="56"/>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row>
    <row r="10" spans="1:37" ht="15.5" x14ac:dyDescent="0.35">
      <c r="A10" s="5"/>
      <c r="D10" s="56"/>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row>
    <row r="11" spans="1:37" ht="15.5" x14ac:dyDescent="0.35">
      <c r="A11" s="5"/>
      <c r="D11" s="56"/>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row>
    <row r="12" spans="1:37" ht="15.5" x14ac:dyDescent="0.35">
      <c r="A12" s="5"/>
      <c r="D12" s="56"/>
      <c r="E12" s="56"/>
      <c r="F12" s="56"/>
      <c r="G12" s="56"/>
      <c r="H12" s="56"/>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row>
    <row r="13" spans="1:37" ht="15.5" x14ac:dyDescent="0.35">
      <c r="A13" s="5"/>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row>
    <row r="14" spans="1:37" ht="15.5" x14ac:dyDescent="0.35">
      <c r="A14" s="5"/>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row>
    <row r="15" spans="1:37" ht="15.5" x14ac:dyDescent="0.35">
      <c r="A15" s="5"/>
      <c r="D15" s="57" t="s">
        <v>58</v>
      </c>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row>
    <row r="16" spans="1:37" ht="15.5" x14ac:dyDescent="0.35">
      <c r="A16" s="5"/>
      <c r="D16" s="57" t="s">
        <v>59</v>
      </c>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row>
    <row r="17" spans="1:37" ht="15.5" x14ac:dyDescent="0.35">
      <c r="A17" s="5"/>
      <c r="D17" s="57" t="s">
        <v>60</v>
      </c>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row>
    <row r="18" spans="1:37" ht="15.5" x14ac:dyDescent="0.35">
      <c r="A18" s="5"/>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row>
    <row r="19" spans="1:37" ht="177" customHeight="1" x14ac:dyDescent="0.35">
      <c r="A19" s="5"/>
      <c r="D19" s="102" t="s">
        <v>61</v>
      </c>
      <c r="E19" s="102"/>
      <c r="F19" s="102"/>
      <c r="G19" s="102"/>
      <c r="H19" s="102"/>
      <c r="I19" s="102"/>
      <c r="J19" s="102"/>
      <c r="K19" s="102"/>
      <c r="L19" s="102"/>
      <c r="M19" s="102"/>
      <c r="N19" s="102"/>
      <c r="O19" s="102"/>
      <c r="P19" s="102"/>
      <c r="Q19" s="102"/>
      <c r="R19" s="102"/>
      <c r="S19" s="102"/>
      <c r="T19" s="102"/>
      <c r="U19" s="102"/>
      <c r="V19" s="102"/>
      <c r="W19" s="102"/>
      <c r="X19" s="102"/>
      <c r="Y19" s="102"/>
      <c r="Z19" s="102"/>
      <c r="AA19" s="102"/>
      <c r="AB19" s="102"/>
      <c r="AC19" s="102"/>
      <c r="AD19" s="102"/>
      <c r="AE19" s="102"/>
      <c r="AF19" s="102"/>
      <c r="AG19" s="102"/>
      <c r="AH19" s="102"/>
      <c r="AI19" s="102"/>
      <c r="AJ19" s="102"/>
      <c r="AK19" s="102"/>
    </row>
    <row r="20" spans="1:37" ht="20" x14ac:dyDescent="0.35">
      <c r="A20" s="5"/>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row>
    <row r="21" spans="1:37" ht="15" customHeight="1" x14ac:dyDescent="0.35">
      <c r="A21" s="5"/>
      <c r="D21" s="102" t="s">
        <v>62</v>
      </c>
      <c r="E21" s="102"/>
      <c r="F21" s="102"/>
      <c r="G21" s="102"/>
      <c r="H21" s="102"/>
      <c r="I21" s="102"/>
      <c r="J21" s="102"/>
      <c r="K21" s="102"/>
      <c r="L21" s="102"/>
      <c r="M21" s="102"/>
      <c r="N21" s="102"/>
      <c r="O21" s="102"/>
      <c r="P21" s="102"/>
      <c r="Q21" s="102"/>
      <c r="R21" s="102"/>
      <c r="S21" s="102"/>
      <c r="T21" s="102"/>
      <c r="U21" s="102"/>
      <c r="V21" s="102"/>
      <c r="W21" s="102"/>
      <c r="X21" s="102"/>
      <c r="Y21" s="102"/>
      <c r="Z21" s="102"/>
      <c r="AA21" s="102"/>
      <c r="AB21" s="102"/>
      <c r="AC21" s="102"/>
      <c r="AD21" s="102"/>
      <c r="AE21" s="102"/>
      <c r="AF21" s="102"/>
      <c r="AG21" s="102"/>
      <c r="AH21" s="102"/>
      <c r="AI21" s="102"/>
      <c r="AJ21" s="102"/>
      <c r="AK21" s="102"/>
    </row>
    <row r="22" spans="1:37" ht="20" x14ac:dyDescent="0.35">
      <c r="A22" s="5"/>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row>
    <row r="23" spans="1:37" ht="20" x14ac:dyDescent="0.35">
      <c r="A23" s="5"/>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row>
    <row r="24" spans="1:37" ht="15" customHeight="1" x14ac:dyDescent="0.35">
      <c r="A24" s="5"/>
      <c r="D24" s="100" t="s">
        <v>63</v>
      </c>
      <c r="E24" s="100"/>
      <c r="F24" s="100"/>
      <c r="G24" s="100"/>
      <c r="H24" s="100"/>
      <c r="I24" s="100"/>
      <c r="J24" s="100"/>
      <c r="K24" s="100"/>
      <c r="L24" s="100"/>
      <c r="M24" s="100"/>
      <c r="N24" s="100"/>
      <c r="O24" s="100"/>
      <c r="P24" s="100"/>
      <c r="Q24" s="100"/>
      <c r="R24" s="100"/>
      <c r="S24" s="100"/>
      <c r="T24" s="100"/>
      <c r="U24" s="100"/>
      <c r="V24" s="100"/>
      <c r="W24" s="100"/>
      <c r="X24" s="100"/>
      <c r="Y24" s="100"/>
      <c r="Z24" s="100"/>
      <c r="AA24" s="100"/>
      <c r="AB24" s="100"/>
      <c r="AC24" s="100"/>
      <c r="AD24" s="100"/>
      <c r="AE24" s="100"/>
      <c r="AF24" s="100"/>
      <c r="AG24" s="100"/>
      <c r="AH24" s="100"/>
      <c r="AI24" s="100"/>
      <c r="AJ24" s="100"/>
      <c r="AK24" s="100"/>
    </row>
    <row r="25" spans="1:37" ht="20" x14ac:dyDescent="0.35">
      <c r="A25" s="5"/>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row>
    <row r="26" spans="1:37" ht="20" x14ac:dyDescent="0.35">
      <c r="A26" s="5"/>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row>
    <row r="27" spans="1:37" ht="20" x14ac:dyDescent="0.35">
      <c r="A27" s="5"/>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row>
    <row r="28" spans="1:37" ht="20" x14ac:dyDescent="0.35">
      <c r="A28" s="5"/>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row>
    <row r="29" spans="1:37" ht="20" x14ac:dyDescent="0.35">
      <c r="A29" s="5"/>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row>
    <row r="30" spans="1:37" ht="20" x14ac:dyDescent="0.35">
      <c r="A30" s="5"/>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pans="1:37" ht="15" customHeight="1" x14ac:dyDescent="0.35">
      <c r="A31" s="5"/>
      <c r="D31" s="97" t="s">
        <v>64</v>
      </c>
      <c r="E31" s="97"/>
      <c r="F31" s="97"/>
      <c r="G31" s="97"/>
      <c r="H31" s="97"/>
      <c r="I31" s="97"/>
      <c r="J31" s="97"/>
      <c r="K31" s="97"/>
      <c r="L31" s="97"/>
      <c r="M31" s="97"/>
      <c r="N31" s="97"/>
      <c r="O31" s="97"/>
      <c r="P31" s="97"/>
      <c r="Q31" s="10"/>
      <c r="R31" s="10"/>
      <c r="S31" s="10"/>
      <c r="T31" s="10"/>
    </row>
    <row r="32" spans="1:37" x14ac:dyDescent="0.35">
      <c r="A32" s="5"/>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row>
    <row r="33" spans="1:37" x14ac:dyDescent="0.35">
      <c r="A33" s="5"/>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row>
    <row r="34" spans="1:37" x14ac:dyDescent="0.35">
      <c r="A34" s="5"/>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row>
    <row r="35" spans="1:37" x14ac:dyDescent="0.35">
      <c r="A35" s="5"/>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row>
    <row r="36" spans="1:37" x14ac:dyDescent="0.35">
      <c r="A36" s="5"/>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row>
    <row r="37" spans="1:37" x14ac:dyDescent="0.35">
      <c r="A37" s="5"/>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row>
    <row r="38" spans="1:37" ht="15" customHeight="1" x14ac:dyDescent="0.35">
      <c r="A38" s="5"/>
      <c r="D38" s="32"/>
      <c r="E38" s="32"/>
      <c r="F38" s="32"/>
      <c r="G38" s="32"/>
      <c r="H38" s="32"/>
      <c r="I38" s="32"/>
      <c r="J38" s="32"/>
      <c r="K38" s="32"/>
      <c r="L38" s="32"/>
      <c r="M38" s="32"/>
      <c r="N38" s="32"/>
      <c r="O38" s="32"/>
      <c r="P38" s="32"/>
      <c r="Q38" s="32"/>
      <c r="R38" s="32"/>
      <c r="S38" s="32"/>
      <c r="T38" s="32"/>
      <c r="U38" s="97" t="s">
        <v>25</v>
      </c>
      <c r="V38" s="97"/>
      <c r="W38" s="97"/>
      <c r="X38" s="97"/>
      <c r="Y38" s="97"/>
      <c r="Z38" s="97"/>
      <c r="AA38" s="97"/>
      <c r="AB38" s="97"/>
      <c r="AC38" s="97"/>
      <c r="AD38" s="97"/>
      <c r="AE38" s="97"/>
      <c r="AF38" s="97"/>
      <c r="AG38" s="97"/>
      <c r="AH38" s="97"/>
      <c r="AI38" s="97"/>
      <c r="AJ38" s="97"/>
      <c r="AK38" s="97"/>
    </row>
    <row r="39" spans="1:37" x14ac:dyDescent="0.35">
      <c r="A39" s="5"/>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row>
    <row r="40" spans="1:37" x14ac:dyDescent="0.35">
      <c r="A40" s="33"/>
      <c r="B40" s="34"/>
      <c r="C40" s="34"/>
      <c r="D40" s="58"/>
      <c r="E40" s="58"/>
      <c r="F40" s="58"/>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row>
    <row r="41" spans="1:37" x14ac:dyDescent="0.35">
      <c r="D41" s="54"/>
      <c r="E41" s="54"/>
      <c r="F41" s="54"/>
      <c r="G41" s="54"/>
      <c r="H41" s="54"/>
      <c r="I41" s="54"/>
      <c r="J41" s="54"/>
      <c r="K41" s="54"/>
      <c r="L41" s="54"/>
      <c r="M41" s="55"/>
      <c r="N41" s="55"/>
      <c r="O41" s="55"/>
      <c r="P41" s="55"/>
      <c r="Q41" s="55"/>
      <c r="R41" s="55"/>
      <c r="S41" s="55"/>
      <c r="T41" s="55"/>
      <c r="U41" s="55"/>
      <c r="V41" s="55"/>
      <c r="W41" s="55"/>
      <c r="X41" s="55"/>
      <c r="Y41" s="55"/>
      <c r="Z41" s="55"/>
      <c r="AA41" s="55"/>
      <c r="AB41" s="55"/>
      <c r="AC41" s="55"/>
      <c r="AD41" s="55"/>
      <c r="AE41" s="55"/>
      <c r="AF41" s="55"/>
      <c r="AG41" s="55"/>
      <c r="AH41" s="55"/>
      <c r="AI41" s="10"/>
      <c r="AJ41" s="10"/>
      <c r="AK41" s="10"/>
    </row>
    <row r="42" spans="1:37" x14ac:dyDescent="0.35">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row>
    <row r="43" spans="1:37" x14ac:dyDescent="0.35">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row>
    <row r="44" spans="1:37" x14ac:dyDescent="0.35">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row>
    <row r="45" spans="1:37" x14ac:dyDescent="0.35">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row>
    <row r="46" spans="1:37" x14ac:dyDescent="0.35">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row>
    <row r="47" spans="1:37" x14ac:dyDescent="0.35">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row>
    <row r="48" spans="1:37" x14ac:dyDescent="0.35">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row>
    <row r="49" spans="4:37" x14ac:dyDescent="0.35">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row>
    <row r="50" spans="4:37" x14ac:dyDescent="0.35">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row>
    <row r="51" spans="4:37" x14ac:dyDescent="0.35">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row>
    <row r="52" spans="4:37" x14ac:dyDescent="0.35">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row>
    <row r="53" spans="4:37" x14ac:dyDescent="0.35">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row>
    <row r="54" spans="4:37" x14ac:dyDescent="0.35">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row>
  </sheetData>
  <mergeCells count="8">
    <mergeCell ref="D24:AK24"/>
    <mergeCell ref="D31:P31"/>
    <mergeCell ref="U38:AK38"/>
    <mergeCell ref="D1:AK1"/>
    <mergeCell ref="D2:AK2"/>
    <mergeCell ref="T8:AH8"/>
    <mergeCell ref="D19:AK19"/>
    <mergeCell ref="D21:AK21"/>
  </mergeCells>
  <pageMargins left="0.70833333333333304" right="0.70833333333333304" top="0.74791666666666701" bottom="0.74791666666666701" header="0.51180555555555496" footer="0.51180555555555496"/>
  <pageSetup scale="62" firstPageNumber="0"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K27"/>
  <sheetViews>
    <sheetView view="pageBreakPreview" topLeftCell="D9"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GASTO'!D10</f>
        <v>2751</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GASTO'!B10</f>
        <v>45664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GASTO'!C10</f>
        <v>1</v>
      </c>
      <c r="E14" s="79"/>
      <c r="F14" s="79"/>
      <c r="G14" s="80">
        <f>+'PAGO GASTO'!E10</f>
        <v>133</v>
      </c>
      <c r="H14" s="80"/>
      <c r="I14" s="80"/>
      <c r="J14" s="80"/>
      <c r="K14" s="80"/>
      <c r="L14" s="80"/>
      <c r="M14" s="80"/>
      <c r="N14" s="80"/>
      <c r="O14" s="80"/>
      <c r="P14" s="80" t="str">
        <f>+'PAGO GASTO'!F10</f>
        <v>Pago de viáticos a LESBY NOHEMY MORALES MOLINEROS por ser parte del comité organizador de la I y II   fecha del Campeonato Nacional de  Liberación de Pez Vela 2025  a realizarse del 17 al 18/01/2025, se entregaran viáticos del 16 al 19/01/2025, según referencia No. V.N.794/2025. autorizado por Comité Ejecutvio en Acta No.  001/2025  de fecha 03/01/2025 punto resolutivo  3.3.</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GASTO'!G10</f>
        <v>1680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39" priority="2" operator="between">
      <formula>0</formula>
      <formula>0</formula>
    </cfRule>
    <cfRule type="containsErrors" dxfId="238" priority="3">
      <formula>ISERROR(D14)</formula>
    </cfRule>
  </conditionalFormatting>
  <conditionalFormatting sqref="G14">
    <cfRule type="cellIs" dxfId="237" priority="4" operator="between">
      <formula>0</formula>
      <formula>0</formula>
    </cfRule>
    <cfRule type="containsErrors" dxfId="236"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K27"/>
  <sheetViews>
    <sheetView view="pageBreakPreview" topLeftCell="D9" zoomScale="78" zoomScaleNormal="100" zoomScalePageLayoutView="78" workbookViewId="0">
      <selection activeCell="S6" sqref="S6"/>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GASTO'!D11</f>
        <v>2752</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GASTO'!B11</f>
        <v>45664</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GASTO'!C11</f>
        <v>1</v>
      </c>
      <c r="E14" s="79"/>
      <c r="F14" s="79"/>
      <c r="G14" s="80">
        <f>+'PAGO GASTO'!E11</f>
        <v>133</v>
      </c>
      <c r="H14" s="80"/>
      <c r="I14" s="80"/>
      <c r="J14" s="80"/>
      <c r="K14" s="80"/>
      <c r="L14" s="80"/>
      <c r="M14" s="80"/>
      <c r="N14" s="80"/>
      <c r="O14" s="80"/>
      <c r="P14" s="80" t="str">
        <f>+'PAGO GASTO'!F11</f>
        <v>Pago de viáticos a JUAN MANUEL DIEGO OLITE   por ser parte del comité organizador de la I y II   fecha del Campeonato Nacional de  Liberación de Pez Vela 2025  a realizarse del 17 al 18/01/2025, se entregaran viáticos del 16 al 19/01/2025, según referencia No. V.N.795/2025. autorizado por Comité Ejecutvio en Acta No.  001/2025  de fecha   03/01/2025  punto resolutivo   3.3.</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GASTO'!G11</f>
        <v>910</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35" priority="2" operator="between">
      <formula>0</formula>
      <formula>0</formula>
    </cfRule>
    <cfRule type="containsErrors" dxfId="234" priority="3">
      <formula>ISERROR(D14)</formula>
    </cfRule>
  </conditionalFormatting>
  <conditionalFormatting sqref="G14">
    <cfRule type="cellIs" dxfId="233" priority="4" operator="between">
      <formula>0</formula>
      <formula>0</formula>
    </cfRule>
    <cfRule type="containsErrors" dxfId="232"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MK27"/>
  <sheetViews>
    <sheetView view="pageBreakPreview" topLeftCell="D11" zoomScale="78" zoomScaleNormal="100" zoomScalePageLayoutView="78" workbookViewId="0">
      <selection activeCell="L7" sqref="L7"/>
    </sheetView>
  </sheetViews>
  <sheetFormatPr baseColWidth="10" defaultColWidth="9.1796875" defaultRowHeight="14.5" x14ac:dyDescent="0.35"/>
  <cols>
    <col min="1" max="1" width="5.26953125" style="2" hidden="1" customWidth="1"/>
    <col min="2" max="2" width="3" style="2" hidden="1" customWidth="1"/>
    <col min="3" max="3" width="2.26953125" style="2" hidden="1" customWidth="1"/>
    <col min="4" max="4" width="8.453125" style="2" customWidth="1"/>
    <col min="5" max="5" width="3.1796875" style="2" customWidth="1"/>
    <col min="6" max="6" width="3" style="2" customWidth="1"/>
    <col min="7" max="11" width="2.81640625" style="2" customWidth="1"/>
    <col min="12" max="12" width="6.1796875" style="2" customWidth="1"/>
    <col min="13" max="14" width="3" style="2" customWidth="1"/>
    <col min="15" max="15" width="5.54296875" style="2" customWidth="1"/>
    <col min="16" max="16" width="4" style="2" customWidth="1"/>
    <col min="17" max="17" width="5.7265625" style="2" customWidth="1"/>
    <col min="18" max="18" width="4.1796875" style="2" customWidth="1"/>
    <col min="19" max="19" width="6" style="2" customWidth="1"/>
    <col min="20" max="21" width="2.81640625" style="2" customWidth="1"/>
    <col min="22" max="22" width="4.54296875" style="2" customWidth="1"/>
    <col min="23" max="23" width="4.7265625" style="2" customWidth="1"/>
    <col min="24" max="26" width="2.81640625" style="2" customWidth="1"/>
    <col min="27" max="27" width="8.54296875" style="2" customWidth="1"/>
    <col min="28" max="30" width="4.26953125" style="2" customWidth="1"/>
    <col min="31" max="31" width="2.81640625" style="2" customWidth="1"/>
    <col min="32" max="32" width="4.54296875" style="2" customWidth="1"/>
    <col min="33" max="33" width="2.81640625" style="2" customWidth="1"/>
    <col min="34" max="34" width="4.26953125" style="2" customWidth="1"/>
    <col min="35" max="36" width="2.81640625" style="2" customWidth="1"/>
    <col min="37" max="37" width="3.7265625" style="2" customWidth="1"/>
    <col min="38" max="39" width="2.81640625" style="2" customWidth="1"/>
    <col min="40" max="40" width="10" style="2" customWidth="1"/>
    <col min="41" max="41" width="24.26953125" style="2" customWidth="1"/>
    <col min="42" max="42" width="11.453125" style="2"/>
    <col min="43" max="43" width="45.7265625" style="2" customWidth="1"/>
    <col min="44" max="283" width="11.453125" style="2"/>
    <col min="284" max="284" width="9.26953125" style="2" customWidth="1"/>
    <col min="285" max="285" width="12.54296875" style="2" customWidth="1"/>
    <col min="286" max="286" width="8.453125" style="2" customWidth="1"/>
    <col min="287" max="287" width="11.453125" style="2"/>
    <col min="288" max="288" width="12.26953125" style="2" customWidth="1"/>
    <col min="289" max="289" width="7" style="2" customWidth="1"/>
    <col min="290" max="290" width="11.453125" style="2"/>
    <col min="291" max="291" width="11.54296875" style="2" customWidth="1"/>
    <col min="292" max="292" width="27.1796875" style="2" customWidth="1"/>
    <col min="293" max="293" width="1.81640625" style="2" customWidth="1"/>
    <col min="294" max="295" width="5" style="2" customWidth="1"/>
    <col min="296" max="539" width="11.453125" style="2"/>
    <col min="540" max="540" width="9.26953125" style="2" customWidth="1"/>
    <col min="541" max="541" width="12.54296875" style="2" customWidth="1"/>
    <col min="542" max="542" width="8.453125" style="2" customWidth="1"/>
    <col min="543" max="543" width="11.453125" style="2"/>
    <col min="544" max="544" width="12.26953125" style="2" customWidth="1"/>
    <col min="545" max="545" width="7" style="2" customWidth="1"/>
    <col min="546" max="546" width="11.453125" style="2"/>
    <col min="547" max="547" width="11.54296875" style="2" customWidth="1"/>
    <col min="548" max="548" width="27.1796875" style="2" customWidth="1"/>
    <col min="549" max="549" width="1.81640625" style="2" customWidth="1"/>
    <col min="550" max="551" width="5" style="2" customWidth="1"/>
    <col min="552" max="795" width="11.453125" style="2"/>
    <col min="796" max="796" width="9.26953125" style="2" customWidth="1"/>
    <col min="797" max="797" width="12.54296875" style="2" customWidth="1"/>
    <col min="798" max="798" width="8.453125" style="2" customWidth="1"/>
    <col min="799" max="799" width="11.453125" style="2"/>
    <col min="800" max="800" width="12.26953125" style="2" customWidth="1"/>
    <col min="801" max="801" width="7" style="2" customWidth="1"/>
    <col min="802" max="802" width="11.453125" style="2"/>
    <col min="803" max="803" width="11.54296875" style="2" customWidth="1"/>
    <col min="804" max="804" width="27.1796875" style="2" customWidth="1"/>
    <col min="805" max="805" width="1.81640625" style="2" customWidth="1"/>
    <col min="806" max="807" width="5" style="2" customWidth="1"/>
    <col min="808" max="1025" width="11.453125" style="2"/>
  </cols>
  <sheetData>
    <row r="1" spans="1:43" ht="63" customHeight="1" x14ac:dyDescent="0.35">
      <c r="A1" s="3"/>
      <c r="B1" s="4"/>
      <c r="C1" s="4"/>
      <c r="D1" s="67" t="s">
        <v>0</v>
      </c>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row>
    <row r="2" spans="1:43" ht="36" customHeight="1" x14ac:dyDescent="0.35">
      <c r="A2" s="5"/>
      <c r="D2" s="67" t="s">
        <v>33</v>
      </c>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row>
    <row r="3" spans="1:43" ht="20" x14ac:dyDescent="0.35">
      <c r="A3" s="5"/>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3" ht="20" x14ac:dyDescent="0.35">
      <c r="A4" s="5"/>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3" ht="27" customHeight="1" x14ac:dyDescent="0.35">
      <c r="A5" s="5"/>
      <c r="D5" s="91" t="s">
        <v>34</v>
      </c>
      <c r="E5" s="91"/>
      <c r="F5" s="91"/>
      <c r="G5" s="91"/>
      <c r="H5" s="91"/>
      <c r="I5" s="91"/>
      <c r="J5" s="91"/>
      <c r="K5" s="91"/>
      <c r="L5" s="91"/>
      <c r="M5" s="91"/>
      <c r="N5" s="91"/>
      <c r="O5" s="91"/>
      <c r="P5" s="91"/>
      <c r="Q5" s="91"/>
      <c r="R5" s="91"/>
      <c r="S5" s="91"/>
      <c r="T5" s="91"/>
      <c r="U5" s="91"/>
      <c r="V5" s="91"/>
      <c r="W5" s="91"/>
      <c r="X5" s="91"/>
      <c r="Y5" s="91"/>
      <c r="Z5" s="91"/>
      <c r="AA5" s="91"/>
      <c r="AB5" s="6"/>
      <c r="AC5" s="6"/>
      <c r="AD5" s="6"/>
      <c r="AE5" s="10"/>
      <c r="AF5" s="10"/>
      <c r="AG5" s="10"/>
      <c r="AH5" s="10"/>
      <c r="AI5" s="10"/>
      <c r="AJ5" s="10"/>
      <c r="AK5" s="10"/>
      <c r="AL5" s="10"/>
      <c r="AM5" s="10"/>
      <c r="AN5" s="10"/>
      <c r="AO5" s="10"/>
    </row>
    <row r="6" spans="1:43" ht="33" customHeight="1" x14ac:dyDescent="0.35">
      <c r="A6" s="5"/>
      <c r="D6" s="40"/>
      <c r="E6" s="41" t="s">
        <v>35</v>
      </c>
      <c r="F6" s="42"/>
      <c r="G6" s="42"/>
      <c r="H6" s="42"/>
      <c r="I6" s="42"/>
      <c r="J6" s="42"/>
      <c r="K6" s="42"/>
      <c r="L6" s="40"/>
      <c r="M6" s="41" t="s">
        <v>36</v>
      </c>
      <c r="N6" s="43"/>
      <c r="O6" s="43"/>
      <c r="P6" s="42"/>
      <c r="Q6" s="42"/>
      <c r="R6" s="42"/>
      <c r="S6" s="44"/>
      <c r="T6" s="92" t="s">
        <v>37</v>
      </c>
      <c r="U6" s="92"/>
      <c r="V6" s="92"/>
      <c r="W6" s="92"/>
      <c r="X6" s="92"/>
      <c r="Y6" s="92"/>
      <c r="Z6" s="92"/>
      <c r="AA6" s="92"/>
      <c r="AB6" s="45"/>
      <c r="AC6" s="45"/>
      <c r="AD6" s="45"/>
      <c r="AE6" s="68" t="s">
        <v>38</v>
      </c>
      <c r="AF6" s="68"/>
      <c r="AG6" s="68"/>
      <c r="AH6" s="68"/>
      <c r="AI6" s="68"/>
      <c r="AJ6" s="68"/>
      <c r="AK6" s="68"/>
      <c r="AL6" s="68"/>
      <c r="AM6" s="68"/>
      <c r="AN6" s="68"/>
      <c r="AO6" s="39">
        <f>+'PAGO GASTO'!D12</f>
        <v>2753</v>
      </c>
    </row>
    <row r="7" spans="1:43" ht="33" customHeight="1" x14ac:dyDescent="0.35">
      <c r="A7" s="5"/>
      <c r="D7" s="46"/>
      <c r="E7" s="14" t="s">
        <v>39</v>
      </c>
      <c r="F7" s="15"/>
      <c r="G7" s="15"/>
      <c r="H7" s="15"/>
      <c r="I7" s="15"/>
      <c r="J7" s="15"/>
      <c r="K7" s="15"/>
      <c r="L7" s="47"/>
      <c r="M7" s="14" t="s">
        <v>40</v>
      </c>
      <c r="N7" s="15"/>
      <c r="O7" s="15"/>
      <c r="P7" s="15"/>
      <c r="Q7" s="15"/>
      <c r="R7" s="15"/>
      <c r="S7" s="47"/>
      <c r="T7" s="93" t="s">
        <v>41</v>
      </c>
      <c r="U7" s="93"/>
      <c r="V7" s="93"/>
      <c r="W7" s="93"/>
      <c r="X7" s="93"/>
      <c r="Y7" s="93"/>
      <c r="Z7" s="93"/>
      <c r="AA7" s="93"/>
      <c r="AB7" s="10"/>
      <c r="AC7" s="10"/>
      <c r="AD7" s="10"/>
      <c r="AE7" s="68" t="s">
        <v>42</v>
      </c>
      <c r="AF7" s="68"/>
      <c r="AG7" s="68"/>
      <c r="AH7" s="68"/>
      <c r="AI7" s="68"/>
      <c r="AJ7" s="68"/>
      <c r="AK7" s="68"/>
      <c r="AL7" s="68"/>
      <c r="AM7" s="68"/>
      <c r="AN7" s="68"/>
      <c r="AO7" s="48">
        <f>+'PAGO GASTO'!B12</f>
        <v>45671</v>
      </c>
    </row>
    <row r="8" spans="1:43" ht="33" customHeight="1" x14ac:dyDescent="0.35">
      <c r="A8" s="5"/>
      <c r="D8" s="49"/>
      <c r="E8" s="8"/>
      <c r="F8" s="10"/>
      <c r="G8" s="10"/>
      <c r="H8" s="10"/>
      <c r="I8" s="10"/>
      <c r="J8" s="10"/>
      <c r="K8" s="10"/>
      <c r="L8" s="10"/>
      <c r="M8" s="8"/>
      <c r="N8" s="10"/>
      <c r="O8" s="10"/>
      <c r="P8" s="10"/>
      <c r="Q8" s="10"/>
      <c r="R8" s="10"/>
      <c r="S8" s="10"/>
      <c r="T8" s="10"/>
      <c r="U8" s="8"/>
      <c r="V8" s="10"/>
      <c r="W8" s="10"/>
      <c r="X8" s="10"/>
      <c r="Y8" s="10"/>
      <c r="Z8" s="10"/>
      <c r="AA8" s="10"/>
      <c r="AB8" s="10"/>
      <c r="AC8" s="10"/>
      <c r="AD8" s="10"/>
      <c r="AE8" s="10"/>
      <c r="AF8" s="10"/>
      <c r="AG8" s="10"/>
      <c r="AH8" s="10"/>
      <c r="AI8" s="10"/>
      <c r="AJ8" s="10"/>
      <c r="AK8" s="10"/>
      <c r="AL8" s="50"/>
      <c r="AM8" s="10"/>
      <c r="AN8" s="10"/>
      <c r="AO8" s="12"/>
    </row>
    <row r="9" spans="1:43" ht="33" customHeight="1" x14ac:dyDescent="0.35">
      <c r="A9" s="5"/>
      <c r="D9" s="94" t="s">
        <v>43</v>
      </c>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row>
    <row r="10" spans="1:43" ht="29.25" customHeight="1" x14ac:dyDescent="0.35">
      <c r="A10" s="5"/>
      <c r="D10" s="94" t="s">
        <v>44</v>
      </c>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row>
    <row r="11" spans="1:43" ht="29.25" customHeight="1" x14ac:dyDescent="0.35">
      <c r="A11" s="5"/>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3" ht="27" customHeight="1" x14ac:dyDescent="0.35">
      <c r="A12" s="5"/>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3" ht="35.25" customHeight="1" x14ac:dyDescent="0.35">
      <c r="A13" s="5"/>
      <c r="D13" s="95" t="s">
        <v>13</v>
      </c>
      <c r="E13" s="95"/>
      <c r="F13" s="95"/>
      <c r="G13" s="68" t="s">
        <v>45</v>
      </c>
      <c r="H13" s="68"/>
      <c r="I13" s="68"/>
      <c r="J13" s="68"/>
      <c r="K13" s="68"/>
      <c r="L13" s="68"/>
      <c r="M13" s="68"/>
      <c r="N13" s="68"/>
      <c r="O13" s="68"/>
      <c r="P13" s="96" t="s">
        <v>46</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21" t="s">
        <v>47</v>
      </c>
    </row>
    <row r="14" spans="1:43" ht="319.5" customHeight="1" x14ac:dyDescent="0.35">
      <c r="A14" s="5" t="e">
        <f>B14&amp;#REF!&amp;#REF!</f>
        <v>#REF!</v>
      </c>
      <c r="B14" s="2">
        <v>1</v>
      </c>
      <c r="D14" s="79">
        <f>+'PAGO GASTO'!C12</f>
        <v>1</v>
      </c>
      <c r="E14" s="79"/>
      <c r="F14" s="79"/>
      <c r="G14" s="80" t="str">
        <f>+'PAGO GASTO'!E12</f>
        <v>112
113
115
151
171
199</v>
      </c>
      <c r="H14" s="80"/>
      <c r="I14" s="80"/>
      <c r="J14" s="80"/>
      <c r="K14" s="80"/>
      <c r="L14" s="80"/>
      <c r="M14" s="80"/>
      <c r="N14" s="80"/>
      <c r="O14" s="80"/>
      <c r="P14" s="80" t="str">
        <f>+'PAGO GASTO'!F12</f>
        <v>Pago de factura serie BB160798 número 1839480913 a CIUDAD COMERCIAL, S.A. pago de alquiler de la oficina S 205 para la ASOCIACION NACIONAL DE PESCA DEPORTIVA DE GUATEMALA, correspondiente al mes de ENERO  2025.</v>
      </c>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51">
        <f>+'PAGO GASTO'!G12</f>
        <v>15788.08</v>
      </c>
      <c r="AQ14" s="23"/>
    </row>
    <row r="15" spans="1:43" ht="31.5" customHeight="1" x14ac:dyDescent="0.35">
      <c r="A15" s="5"/>
      <c r="D15" s="89" t="s">
        <v>50</v>
      </c>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row>
    <row r="16" spans="1:43" ht="31.5" customHeight="1" x14ac:dyDescent="0.35">
      <c r="A16" s="5"/>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row>
    <row r="17" spans="1:41" ht="31.5" customHeight="1" x14ac:dyDescent="0.35">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row>
    <row r="18" spans="1:41" ht="31.5" customHeight="1" x14ac:dyDescent="0.35">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row>
    <row r="19" spans="1:41" ht="31.5" customHeight="1" x14ac:dyDescent="0.3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row>
    <row r="20" spans="1:41" ht="33.75" customHeight="1" x14ac:dyDescent="0.35">
      <c r="D20" s="10"/>
      <c r="E20" s="30"/>
      <c r="F20" s="30"/>
      <c r="G20" s="30"/>
      <c r="H20" s="30"/>
      <c r="I20" s="30"/>
      <c r="J20" s="30"/>
      <c r="K20" s="30"/>
      <c r="L20" s="30"/>
      <c r="M20" s="30"/>
      <c r="N20" s="30"/>
      <c r="O20" s="30"/>
      <c r="P20" s="30"/>
      <c r="Q20" s="30"/>
      <c r="R20" s="90" t="s">
        <v>23</v>
      </c>
      <c r="S20" s="90"/>
      <c r="T20" s="90"/>
      <c r="U20" s="90"/>
      <c r="V20" s="90"/>
      <c r="W20" s="90"/>
      <c r="X20" s="90"/>
      <c r="Y20" s="90"/>
      <c r="Z20" s="90"/>
      <c r="AA20" s="90"/>
      <c r="AB20" s="90"/>
      <c r="AC20" s="90"/>
      <c r="AD20" s="90"/>
      <c r="AE20" s="90"/>
      <c r="AF20" s="90"/>
      <c r="AG20" s="10"/>
      <c r="AH20" s="10"/>
      <c r="AI20" s="10"/>
      <c r="AJ20" s="10"/>
      <c r="AK20" s="10"/>
      <c r="AL20" s="10"/>
      <c r="AM20" s="10"/>
      <c r="AN20" s="10"/>
      <c r="AO20" s="10"/>
    </row>
    <row r="21" spans="1:41" ht="109.5" customHeight="1" x14ac:dyDescent="0.35">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x14ac:dyDescent="0.35">
      <c r="A22" s="5"/>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10"/>
      <c r="AN22" s="10"/>
      <c r="AO22" s="10"/>
    </row>
    <row r="23" spans="1:41" ht="85.5" customHeight="1" x14ac:dyDescent="0.35">
      <c r="A23" s="5"/>
      <c r="D23" s="10"/>
      <c r="E23" s="53"/>
      <c r="F23" s="53"/>
      <c r="G23" s="53"/>
      <c r="H23" s="90" t="s">
        <v>49</v>
      </c>
      <c r="I23" s="90"/>
      <c r="J23" s="90"/>
      <c r="K23" s="90"/>
      <c r="L23" s="90"/>
      <c r="M23" s="90"/>
      <c r="N23" s="90"/>
      <c r="O23" s="90"/>
      <c r="P23" s="90"/>
      <c r="Q23" s="90"/>
      <c r="R23" s="90"/>
      <c r="S23" s="90"/>
      <c r="T23" s="10"/>
      <c r="U23" s="10"/>
      <c r="V23" s="10"/>
      <c r="W23" s="10"/>
      <c r="X23" s="10"/>
      <c r="Y23" s="10"/>
      <c r="Z23" s="32"/>
      <c r="AA23" s="32"/>
      <c r="AB23" s="32"/>
      <c r="AC23" s="85" t="s">
        <v>25</v>
      </c>
      <c r="AD23" s="85"/>
      <c r="AE23" s="85"/>
      <c r="AF23" s="85"/>
      <c r="AG23" s="85"/>
      <c r="AH23" s="85"/>
      <c r="AI23" s="85"/>
      <c r="AJ23" s="85"/>
      <c r="AK23" s="85"/>
      <c r="AL23" s="85"/>
      <c r="AM23" s="85"/>
      <c r="AN23" s="85"/>
      <c r="AO23" s="10"/>
    </row>
    <row r="24" spans="1:41" ht="83.25" customHeight="1" x14ac:dyDescent="0.35">
      <c r="A24" s="5"/>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35">
      <c r="D25" s="54"/>
      <c r="E25" s="54"/>
      <c r="F25" s="54"/>
      <c r="G25" s="54"/>
      <c r="H25" s="54"/>
      <c r="I25" s="54"/>
      <c r="J25" s="54"/>
      <c r="K25" s="54"/>
      <c r="L25" s="54"/>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10"/>
      <c r="AM25" s="10"/>
      <c r="AN25" s="10"/>
      <c r="AO25" s="10"/>
    </row>
    <row r="26" spans="1:41" x14ac:dyDescent="0.35">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x14ac:dyDescent="0.35">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sheetData>
  <mergeCells count="19">
    <mergeCell ref="H23:S23"/>
    <mergeCell ref="AC23:AN23"/>
    <mergeCell ref="D14:F14"/>
    <mergeCell ref="G14:O14"/>
    <mergeCell ref="P14:AN14"/>
    <mergeCell ref="D15:AO15"/>
    <mergeCell ref="R20:AF20"/>
    <mergeCell ref="T7:AA7"/>
    <mergeCell ref="AE7:AN7"/>
    <mergeCell ref="D9:AO9"/>
    <mergeCell ref="D10:AO10"/>
    <mergeCell ref="D13:F13"/>
    <mergeCell ref="G13:O13"/>
    <mergeCell ref="P13:AN13"/>
    <mergeCell ref="D1:AO1"/>
    <mergeCell ref="D2:AO2"/>
    <mergeCell ref="D5:AA5"/>
    <mergeCell ref="T6:AA6"/>
    <mergeCell ref="AE6:AN6"/>
  </mergeCells>
  <conditionalFormatting sqref="D14">
    <cfRule type="cellIs" dxfId="231" priority="2" operator="between">
      <formula>0</formula>
      <formula>0</formula>
    </cfRule>
    <cfRule type="containsErrors" dxfId="230" priority="3">
      <formula>ISERROR(D14)</formula>
    </cfRule>
  </conditionalFormatting>
  <conditionalFormatting sqref="G14">
    <cfRule type="cellIs" dxfId="229" priority="4" operator="between">
      <formula>0</formula>
      <formula>0</formula>
    </cfRule>
    <cfRule type="containsErrors" dxfId="228" priority="5">
      <formula>ISERROR(G14)</formula>
    </cfRule>
  </conditionalFormatting>
  <pageMargins left="0.7" right="0.7" top="0.75" bottom="0.75" header="0.51180555555555496" footer="0.51180555555555496"/>
  <pageSetup scale="51" firstPageNumber="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82</TotalTime>
  <Application>Microsoft Excel</Application>
  <DocSecurity>0</DocSecurity>
  <ScaleCrop>false</ScaleCrop>
  <HeadingPairs>
    <vt:vector size="4" baseType="variant">
      <vt:variant>
        <vt:lpstr>Hojas de cálculo</vt:lpstr>
      </vt:variant>
      <vt:variant>
        <vt:i4>67</vt:i4>
      </vt:variant>
      <vt:variant>
        <vt:lpstr>Rangos con nombre</vt:lpstr>
      </vt:variant>
      <vt:variant>
        <vt:i4>3</vt:i4>
      </vt:variant>
    </vt:vector>
  </HeadingPairs>
  <TitlesOfParts>
    <vt:vector size="70" baseType="lpstr">
      <vt:lpstr>REQUISICION</vt:lpstr>
      <vt:lpstr>PAGO GASTO</vt:lpstr>
      <vt:lpstr>Hoja1</vt:lpstr>
      <vt:lpstr>Hoja2</vt:lpstr>
      <vt:lpstr>Hoja3</vt:lpstr>
      <vt:lpstr>Hoja4</vt:lpstr>
      <vt:lpstr>Hoja5</vt:lpstr>
      <vt:lpstr>Hoja6</vt:lpstr>
      <vt:lpstr>Hoja7</vt:lpstr>
      <vt:lpstr>Hoja8</vt:lpstr>
      <vt:lpstr>Hoja9</vt:lpstr>
      <vt:lpstr>Hoja10</vt:lpstr>
      <vt:lpstr>Hoja11</vt:lpstr>
      <vt:lpstr>Hoja12</vt:lpstr>
      <vt:lpstr>Hoja13</vt:lpstr>
      <vt:lpstr>Hoja14</vt:lpstr>
      <vt:lpstr>Hoja15</vt:lpstr>
      <vt:lpstr>Hoja16</vt:lpstr>
      <vt:lpstr>Hoja17</vt:lpstr>
      <vt:lpstr>Hoja18</vt:lpstr>
      <vt:lpstr>Hoja20</vt:lpstr>
      <vt:lpstr>Hoja19</vt:lpstr>
      <vt:lpstr>Hoja21</vt:lpstr>
      <vt:lpstr>Hoja22</vt:lpstr>
      <vt:lpstr>Hoja23</vt:lpstr>
      <vt:lpstr>Hoja24</vt:lpstr>
      <vt:lpstr>Hoja25</vt:lpstr>
      <vt:lpstr>Hoja26</vt:lpstr>
      <vt:lpstr>Hoja27</vt:lpstr>
      <vt:lpstr>Hoja28</vt:lpstr>
      <vt:lpstr>Hoja29</vt:lpstr>
      <vt:lpstr>Hoja30</vt:lpstr>
      <vt:lpstr>Hoja31</vt:lpstr>
      <vt:lpstr>Hoja32</vt:lpstr>
      <vt:lpstr>Hoja33</vt:lpstr>
      <vt:lpstr>Hoja35</vt:lpstr>
      <vt:lpstr>Hoja34</vt:lpstr>
      <vt:lpstr>Hoja36</vt:lpstr>
      <vt:lpstr>Hoja37</vt:lpstr>
      <vt:lpstr>Hoja38</vt:lpstr>
      <vt:lpstr>Hoja39</vt:lpstr>
      <vt:lpstr>Hoja40</vt:lpstr>
      <vt:lpstr>Hoja41</vt:lpstr>
      <vt:lpstr>Hoja42</vt:lpstr>
      <vt:lpstr>Hoja43</vt:lpstr>
      <vt:lpstr>Hoja44</vt:lpstr>
      <vt:lpstr>Hoja45</vt:lpstr>
      <vt:lpstr>Hoja46</vt:lpstr>
      <vt:lpstr>Hoja47</vt:lpstr>
      <vt:lpstr>Hoja48</vt:lpstr>
      <vt:lpstr>Hoja49</vt:lpstr>
      <vt:lpstr>Hoja50</vt:lpstr>
      <vt:lpstr>Hoja51</vt:lpstr>
      <vt:lpstr>Hoja52</vt:lpstr>
      <vt:lpstr>Hoja53</vt:lpstr>
      <vt:lpstr>Hoja54</vt:lpstr>
      <vt:lpstr>Hoja55</vt:lpstr>
      <vt:lpstr>Hoja56</vt:lpstr>
      <vt:lpstr>Hoja57</vt:lpstr>
      <vt:lpstr>Hoja58</vt:lpstr>
      <vt:lpstr>Hoja59</vt:lpstr>
      <vt:lpstr>Hoja60</vt:lpstr>
      <vt:lpstr>Hoja61</vt:lpstr>
      <vt:lpstr>Hoja62</vt:lpstr>
      <vt:lpstr>Hoja63</vt:lpstr>
      <vt:lpstr>ORDEN DE COMPRA</vt:lpstr>
      <vt:lpstr>CARTA DE SATISFACCION</vt:lpstr>
      <vt:lpstr>Hoja19!Área_de_impresión</vt:lpstr>
      <vt:lpstr>'ORDEN DE COMPRA'!Área_de_impresión</vt:lpstr>
      <vt:lpstr>REQUISICION!Área_de_impresión</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 &amp; ASOC.</dc:creator>
  <dc:description/>
  <cp:lastModifiedBy>Silvia Santos</cp:lastModifiedBy>
  <cp:revision>4</cp:revision>
  <cp:lastPrinted>2025-01-24T00:23:45Z</cp:lastPrinted>
  <dcterms:created xsi:type="dcterms:W3CDTF">2020-06-05T05:13:18Z</dcterms:created>
  <dcterms:modified xsi:type="dcterms:W3CDTF">2026-06-23T16:24:56Z</dcterms:modified>
  <dc:language>es-GT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Hewlett-Packard</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